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xwellc\Desktop\Econometrics\Spring 2021\qFlips\qFlip04\"/>
    </mc:Choice>
  </mc:AlternateContent>
  <bookViews>
    <workbookView xWindow="0" yWindow="0" windowWidth="19200" windowHeight="11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B14" i="1"/>
  <c r="B22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F210" i="1" s="1"/>
  <c r="E10" i="1"/>
  <c r="B18" i="1"/>
  <c r="D10" i="1"/>
  <c r="D11" i="1" l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G10" i="1"/>
  <c r="G110" i="1" l="1"/>
  <c r="G11" i="1"/>
  <c r="G12" i="1"/>
  <c r="F11" i="1"/>
  <c r="G13" i="1" l="1"/>
  <c r="F12" i="1"/>
  <c r="G14" i="1" l="1"/>
  <c r="F13" i="1"/>
  <c r="G15" i="1" l="1"/>
  <c r="F14" i="1"/>
  <c r="G16" i="1" l="1"/>
  <c r="F15" i="1"/>
  <c r="G17" i="1" l="1"/>
  <c r="F16" i="1"/>
  <c r="G18" i="1" l="1"/>
  <c r="F17" i="1"/>
  <c r="G19" i="1" l="1"/>
  <c r="F18" i="1"/>
  <c r="G20" i="1" l="1"/>
  <c r="F19" i="1"/>
  <c r="G21" i="1" l="1"/>
  <c r="F20" i="1"/>
  <c r="G22" i="1" l="1"/>
  <c r="F21" i="1"/>
  <c r="G23" i="1" l="1"/>
  <c r="F22" i="1"/>
  <c r="G24" i="1" l="1"/>
  <c r="F23" i="1"/>
  <c r="G25" i="1" l="1"/>
  <c r="F24" i="1"/>
  <c r="G26" i="1" l="1"/>
  <c r="F25" i="1"/>
  <c r="G27" i="1" l="1"/>
  <c r="F26" i="1"/>
  <c r="G28" i="1" l="1"/>
  <c r="F27" i="1"/>
  <c r="G29" i="1" l="1"/>
  <c r="F28" i="1"/>
  <c r="G30" i="1" l="1"/>
  <c r="F29" i="1"/>
  <c r="G31" i="1" l="1"/>
  <c r="F30" i="1"/>
  <c r="G32" i="1" l="1"/>
  <c r="F31" i="1"/>
  <c r="G33" i="1" l="1"/>
  <c r="F32" i="1"/>
  <c r="G34" i="1" l="1"/>
  <c r="F33" i="1"/>
  <c r="G35" i="1" l="1"/>
  <c r="F34" i="1"/>
  <c r="G36" i="1" l="1"/>
  <c r="F35" i="1"/>
  <c r="G37" i="1" l="1"/>
  <c r="F36" i="1"/>
  <c r="G38" i="1" l="1"/>
  <c r="F37" i="1"/>
  <c r="G39" i="1" l="1"/>
  <c r="F38" i="1"/>
  <c r="G40" i="1" l="1"/>
  <c r="F39" i="1"/>
  <c r="G41" i="1" l="1"/>
  <c r="F40" i="1"/>
  <c r="G42" i="1" l="1"/>
  <c r="F41" i="1"/>
  <c r="G43" i="1" l="1"/>
  <c r="F42" i="1"/>
  <c r="G44" i="1" l="1"/>
  <c r="F43" i="1"/>
  <c r="G45" i="1" l="1"/>
  <c r="F44" i="1"/>
  <c r="G46" i="1" l="1"/>
  <c r="F45" i="1"/>
  <c r="G47" i="1" l="1"/>
  <c r="F46" i="1"/>
  <c r="G48" i="1" l="1"/>
  <c r="F47" i="1"/>
  <c r="G49" i="1" l="1"/>
  <c r="F48" i="1"/>
  <c r="G50" i="1" l="1"/>
  <c r="F49" i="1"/>
  <c r="G51" i="1" l="1"/>
  <c r="F50" i="1"/>
  <c r="G52" i="1" l="1"/>
  <c r="F51" i="1"/>
  <c r="G53" i="1" l="1"/>
  <c r="F52" i="1"/>
  <c r="G54" i="1" l="1"/>
  <c r="F53" i="1"/>
  <c r="G55" i="1" l="1"/>
  <c r="F54" i="1"/>
  <c r="G56" i="1" l="1"/>
  <c r="F55" i="1"/>
  <c r="G57" i="1" l="1"/>
  <c r="F56" i="1"/>
  <c r="G58" i="1" l="1"/>
  <c r="F57" i="1"/>
  <c r="G59" i="1" l="1"/>
  <c r="F58" i="1"/>
  <c r="G60" i="1" l="1"/>
  <c r="F59" i="1"/>
  <c r="G61" i="1" l="1"/>
  <c r="F60" i="1"/>
  <c r="G62" i="1" l="1"/>
  <c r="F61" i="1"/>
  <c r="G63" i="1" l="1"/>
  <c r="F62" i="1"/>
  <c r="G64" i="1" l="1"/>
  <c r="F63" i="1"/>
  <c r="G65" i="1" l="1"/>
  <c r="F64" i="1"/>
  <c r="G66" i="1" l="1"/>
  <c r="F65" i="1"/>
  <c r="G67" i="1" l="1"/>
  <c r="F66" i="1"/>
  <c r="G68" i="1" l="1"/>
  <c r="F67" i="1"/>
  <c r="G69" i="1" l="1"/>
  <c r="F68" i="1"/>
  <c r="G70" i="1" l="1"/>
  <c r="F69" i="1"/>
  <c r="G71" i="1" l="1"/>
  <c r="F70" i="1"/>
  <c r="G72" i="1" l="1"/>
  <c r="F71" i="1"/>
  <c r="G73" i="1" l="1"/>
  <c r="F72" i="1"/>
  <c r="G74" i="1" l="1"/>
  <c r="F73" i="1"/>
  <c r="G75" i="1" l="1"/>
  <c r="F74" i="1"/>
  <c r="G76" i="1" l="1"/>
  <c r="F75" i="1"/>
  <c r="G77" i="1" l="1"/>
  <c r="F76" i="1"/>
  <c r="G78" i="1" l="1"/>
  <c r="F77" i="1"/>
  <c r="G79" i="1" l="1"/>
  <c r="F78" i="1"/>
  <c r="G80" i="1" l="1"/>
  <c r="F79" i="1"/>
  <c r="G81" i="1" l="1"/>
  <c r="F80" i="1"/>
  <c r="G82" i="1" l="1"/>
  <c r="F81" i="1"/>
  <c r="G83" i="1" l="1"/>
  <c r="F82" i="1"/>
  <c r="G84" i="1" l="1"/>
  <c r="F83" i="1"/>
  <c r="G85" i="1" l="1"/>
  <c r="F84" i="1"/>
  <c r="G86" i="1" l="1"/>
  <c r="F85" i="1"/>
  <c r="G87" i="1" l="1"/>
  <c r="F86" i="1"/>
  <c r="G88" i="1" l="1"/>
  <c r="F87" i="1"/>
  <c r="G89" i="1" l="1"/>
  <c r="F88" i="1"/>
  <c r="G90" i="1" l="1"/>
  <c r="F89" i="1"/>
  <c r="G91" i="1" l="1"/>
  <c r="F90" i="1"/>
  <c r="G92" i="1" l="1"/>
  <c r="F91" i="1"/>
  <c r="G93" i="1" l="1"/>
  <c r="F92" i="1"/>
  <c r="G94" i="1" l="1"/>
  <c r="F93" i="1"/>
  <c r="G95" i="1" l="1"/>
  <c r="F94" i="1"/>
  <c r="G96" i="1" l="1"/>
  <c r="F95" i="1"/>
  <c r="G97" i="1" l="1"/>
  <c r="F96" i="1"/>
  <c r="G98" i="1" l="1"/>
  <c r="F97" i="1"/>
  <c r="G99" i="1" l="1"/>
  <c r="F98" i="1"/>
  <c r="G100" i="1" l="1"/>
  <c r="F99" i="1"/>
  <c r="G101" i="1" l="1"/>
  <c r="F100" i="1"/>
  <c r="G102" i="1" l="1"/>
  <c r="F101" i="1"/>
  <c r="G103" i="1" l="1"/>
  <c r="F102" i="1"/>
  <c r="G104" i="1" l="1"/>
  <c r="F103" i="1"/>
  <c r="G105" i="1" l="1"/>
  <c r="F104" i="1"/>
  <c r="G106" i="1" l="1"/>
  <c r="F105" i="1"/>
  <c r="G107" i="1" l="1"/>
  <c r="F106" i="1"/>
  <c r="G108" i="1" l="1"/>
  <c r="F107" i="1"/>
  <c r="G109" i="1" l="1"/>
  <c r="F108" i="1"/>
  <c r="F109" i="1" l="1"/>
  <c r="G111" i="1" l="1"/>
  <c r="F110" i="1"/>
  <c r="G112" i="1" l="1"/>
  <c r="F111" i="1"/>
  <c r="G113" i="1" l="1"/>
  <c r="F112" i="1"/>
  <c r="G114" i="1" l="1"/>
  <c r="F113" i="1"/>
  <c r="G115" i="1" l="1"/>
  <c r="F114" i="1"/>
  <c r="G116" i="1" l="1"/>
  <c r="F115" i="1"/>
  <c r="G117" i="1" l="1"/>
  <c r="F116" i="1"/>
  <c r="G118" i="1" l="1"/>
  <c r="F117" i="1"/>
  <c r="G119" i="1" l="1"/>
  <c r="F118" i="1"/>
  <c r="G120" i="1" l="1"/>
  <c r="F119" i="1"/>
  <c r="G121" i="1" l="1"/>
  <c r="F120" i="1"/>
  <c r="G122" i="1" l="1"/>
  <c r="F121" i="1"/>
  <c r="G123" i="1" l="1"/>
  <c r="F122" i="1"/>
  <c r="G124" i="1" l="1"/>
  <c r="F123" i="1"/>
  <c r="G125" i="1" l="1"/>
  <c r="F124" i="1"/>
  <c r="G126" i="1" l="1"/>
  <c r="F125" i="1"/>
  <c r="G127" i="1" l="1"/>
  <c r="F126" i="1"/>
  <c r="G128" i="1" l="1"/>
  <c r="F127" i="1"/>
  <c r="G129" i="1" l="1"/>
  <c r="F128" i="1"/>
  <c r="G130" i="1" l="1"/>
  <c r="F129" i="1"/>
  <c r="G131" i="1" l="1"/>
  <c r="F130" i="1"/>
  <c r="G132" i="1" l="1"/>
  <c r="F131" i="1"/>
  <c r="G133" i="1" l="1"/>
  <c r="F132" i="1"/>
  <c r="G134" i="1" l="1"/>
  <c r="F133" i="1"/>
  <c r="G135" i="1" l="1"/>
  <c r="F134" i="1"/>
  <c r="G136" i="1" l="1"/>
  <c r="F135" i="1"/>
  <c r="G137" i="1" l="1"/>
  <c r="F136" i="1"/>
  <c r="G138" i="1" l="1"/>
  <c r="F137" i="1"/>
  <c r="G139" i="1" l="1"/>
  <c r="F138" i="1"/>
  <c r="G140" i="1" l="1"/>
  <c r="F139" i="1"/>
  <c r="G141" i="1" l="1"/>
  <c r="F140" i="1"/>
  <c r="G142" i="1" l="1"/>
  <c r="F141" i="1"/>
  <c r="G143" i="1" l="1"/>
  <c r="F142" i="1"/>
  <c r="G144" i="1" l="1"/>
  <c r="F143" i="1"/>
  <c r="G145" i="1" l="1"/>
  <c r="F144" i="1"/>
  <c r="G146" i="1" l="1"/>
  <c r="F145" i="1"/>
  <c r="G147" i="1" l="1"/>
  <c r="F146" i="1"/>
  <c r="G148" i="1" l="1"/>
  <c r="F147" i="1"/>
  <c r="G149" i="1" l="1"/>
  <c r="F148" i="1"/>
  <c r="G150" i="1" l="1"/>
  <c r="F149" i="1"/>
  <c r="G151" i="1" l="1"/>
  <c r="F150" i="1"/>
  <c r="G152" i="1" l="1"/>
  <c r="F151" i="1"/>
  <c r="G153" i="1" l="1"/>
  <c r="F152" i="1"/>
  <c r="G154" i="1" l="1"/>
  <c r="F153" i="1"/>
  <c r="G155" i="1" l="1"/>
  <c r="F154" i="1"/>
  <c r="F155" i="1" l="1"/>
  <c r="G156" i="1"/>
  <c r="G157" i="1" l="1"/>
  <c r="F156" i="1"/>
  <c r="G158" i="1" l="1"/>
  <c r="F157" i="1"/>
  <c r="G159" i="1" l="1"/>
  <c r="F158" i="1"/>
  <c r="G160" i="1" l="1"/>
  <c r="F159" i="1"/>
  <c r="G161" i="1" l="1"/>
  <c r="F160" i="1"/>
  <c r="G162" i="1" l="1"/>
  <c r="F161" i="1"/>
  <c r="G163" i="1" l="1"/>
  <c r="F162" i="1"/>
  <c r="G164" i="1" l="1"/>
  <c r="F163" i="1"/>
  <c r="G165" i="1" l="1"/>
  <c r="F164" i="1"/>
  <c r="G166" i="1" l="1"/>
  <c r="F165" i="1"/>
  <c r="G167" i="1" l="1"/>
  <c r="F166" i="1"/>
  <c r="G168" i="1" l="1"/>
  <c r="F167" i="1"/>
  <c r="G169" i="1" l="1"/>
  <c r="F168" i="1"/>
  <c r="F169" i="1" l="1"/>
  <c r="G170" i="1" l="1"/>
  <c r="F170" i="1"/>
  <c r="F171" i="1" l="1"/>
  <c r="G171" i="1"/>
  <c r="F172" i="1" l="1"/>
  <c r="G172" i="1"/>
  <c r="F173" i="1" l="1"/>
  <c r="G173" i="1"/>
  <c r="F174" i="1" l="1"/>
  <c r="G174" i="1"/>
  <c r="F175" i="1" l="1"/>
  <c r="G175" i="1"/>
  <c r="F176" i="1" l="1"/>
  <c r="G176" i="1"/>
  <c r="F177" i="1" l="1"/>
  <c r="G177" i="1"/>
  <c r="G178" i="1" l="1"/>
  <c r="F178" i="1"/>
  <c r="F179" i="1" l="1"/>
  <c r="G179" i="1"/>
  <c r="F180" i="1" l="1"/>
  <c r="G180" i="1"/>
  <c r="F181" i="1" l="1"/>
  <c r="G181" i="1"/>
  <c r="F182" i="1" l="1"/>
  <c r="G182" i="1"/>
  <c r="F183" i="1" l="1"/>
  <c r="G183" i="1"/>
  <c r="F184" i="1" l="1"/>
  <c r="G184" i="1"/>
  <c r="F185" i="1" l="1"/>
  <c r="G185" i="1"/>
  <c r="F186" i="1" l="1"/>
  <c r="G186" i="1"/>
  <c r="F187" i="1" l="1"/>
  <c r="G187" i="1"/>
  <c r="F188" i="1" l="1"/>
  <c r="G188" i="1"/>
  <c r="F189" i="1" l="1"/>
  <c r="G189" i="1"/>
  <c r="F190" i="1" l="1"/>
  <c r="G190" i="1"/>
  <c r="F191" i="1" l="1"/>
  <c r="G191" i="1"/>
  <c r="F192" i="1" l="1"/>
  <c r="G192" i="1"/>
  <c r="F193" i="1" l="1"/>
  <c r="G193" i="1"/>
  <c r="F194" i="1" l="1"/>
  <c r="G194" i="1"/>
  <c r="F195" i="1" l="1"/>
  <c r="G195" i="1"/>
  <c r="F196" i="1" l="1"/>
  <c r="G196" i="1"/>
  <c r="F197" i="1" l="1"/>
  <c r="G197" i="1"/>
  <c r="F198" i="1" l="1"/>
  <c r="G198" i="1"/>
  <c r="F199" i="1" l="1"/>
  <c r="G199" i="1"/>
  <c r="F200" i="1" l="1"/>
  <c r="G200" i="1"/>
  <c r="F201" i="1" l="1"/>
  <c r="G201" i="1"/>
  <c r="F202" i="1" l="1"/>
  <c r="G202" i="1"/>
  <c r="F203" i="1" l="1"/>
  <c r="G203" i="1"/>
  <c r="F204" i="1" l="1"/>
  <c r="G204" i="1"/>
  <c r="F205" i="1" l="1"/>
  <c r="G205" i="1"/>
  <c r="F206" i="1" l="1"/>
  <c r="G206" i="1"/>
  <c r="F207" i="1" l="1"/>
  <c r="G207" i="1"/>
  <c r="F208" i="1" l="1"/>
  <c r="G208" i="1"/>
  <c r="F209" i="1" l="1"/>
  <c r="G209" i="1"/>
  <c r="F8" i="1" l="1"/>
  <c r="B23" i="1" s="1"/>
  <c r="G210" i="1"/>
</calcChain>
</file>

<file path=xl/sharedStrings.xml><?xml version="1.0" encoding="utf-8"?>
<sst xmlns="http://schemas.openxmlformats.org/spreadsheetml/2006/main" count="21" uniqueCount="21">
  <si>
    <t>obs</t>
  </si>
  <si>
    <t>p value</t>
  </si>
  <si>
    <t>alpha</t>
  </si>
  <si>
    <t>critical value</t>
  </si>
  <si>
    <t>bar height</t>
  </si>
  <si>
    <t>tolerance</t>
  </si>
  <si>
    <t>redShade</t>
  </si>
  <si>
    <t>tdist</t>
  </si>
  <si>
    <t>Hypothesis testing:  Equivalence of two approaches</t>
  </si>
  <si>
    <t>#1:  Reject if |tstat| &gt; critical value</t>
  </si>
  <si>
    <t>#2:  Reject if p value &lt; signif level (alpha)</t>
  </si>
  <si>
    <t>Testing Ho:  Mean = 0</t>
  </si>
  <si>
    <t>graph parms</t>
  </si>
  <si>
    <t>x axis max</t>
  </si>
  <si>
    <t>|tstat|</t>
  </si>
  <si>
    <t>Statistical Significance</t>
  </si>
  <si>
    <t>SetUp</t>
  </si>
  <si>
    <t>|tstat| &gt; critVal?</t>
  </si>
  <si>
    <t>p-value &lt; alpha</t>
  </si>
  <si>
    <t>Reject H0?</t>
  </si>
  <si>
    <t>H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</si>
</sst>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0.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4" fontId="0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2" borderId="0" xfId="1" applyNumberFormat="1" applyFont="1" applyFill="1" applyAlignment="1">
      <alignment horizontal="center"/>
    </xf>
    <xf numFmtId="0" fontId="2" fillId="2" borderId="1" xfId="0" applyFont="1" applyFill="1" applyBorder="1"/>
    <xf numFmtId="164" fontId="2" fillId="2" borderId="1" xfId="1" applyNumberFormat="1" applyFont="1" applyFill="1" applyBorder="1"/>
    <xf numFmtId="166" fontId="2" fillId="2" borderId="1" xfId="0" applyNumberFormat="1" applyFont="1" applyFill="1" applyBorder="1"/>
    <xf numFmtId="165" fontId="0" fillId="0" borderId="1" xfId="1" applyNumberFormat="1" applyFont="1" applyBorder="1"/>
    <xf numFmtId="43" fontId="2" fillId="0" borderId="1" xfId="1" applyFont="1" applyBorder="1"/>
    <xf numFmtId="164" fontId="2" fillId="0" borderId="1" xfId="0" applyNumberFormat="1" applyFont="1" applyBorder="1"/>
    <xf numFmtId="0" fontId="2" fillId="0" borderId="1" xfId="0" applyFont="1" applyFill="1" applyBorder="1"/>
    <xf numFmtId="0" fontId="2" fillId="3" borderId="1" xfId="0" applyFont="1" applyFill="1" applyBorder="1"/>
    <xf numFmtId="9" fontId="2" fillId="3" borderId="1" xfId="2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u="sng">
                <a:solidFill>
                  <a:srgbClr val="FF0000"/>
                </a:solidFill>
              </a:rPr>
              <a:t>p value:</a:t>
            </a:r>
            <a:r>
              <a:rPr lang="en-US" sz="1400" u="sng" baseline="0">
                <a:solidFill>
                  <a:srgbClr val="FF0000"/>
                </a:solidFill>
              </a:rPr>
              <a:t> shaded red area</a:t>
            </a:r>
            <a:r>
              <a:rPr lang="en-US" sz="1400" u="none" baseline="0">
                <a:solidFill>
                  <a:srgbClr val="FF0000"/>
                </a:solidFill>
              </a:rPr>
              <a:t>        </a:t>
            </a:r>
            <a:r>
              <a:rPr lang="en-US" sz="1400" u="sng" baseline="0">
                <a:solidFill>
                  <a:schemeClr val="tx1"/>
                </a:solidFill>
              </a:rPr>
              <a:t>critical values: black bars</a:t>
            </a:r>
            <a:endParaRPr lang="en-US" sz="1400" u="sng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Sheet1!$F$7</c:f>
              <c:strCache>
                <c:ptCount val="1"/>
                <c:pt idx="0">
                  <c:v>p value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Sheet1!$D$10:$D$210</c:f>
              <c:numCache>
                <c:formatCode>#,##0.00</c:formatCode>
                <c:ptCount val="201"/>
                <c:pt idx="0">
                  <c:v>-5</c:v>
                </c:pt>
                <c:pt idx="1">
                  <c:v>-4.95</c:v>
                </c:pt>
                <c:pt idx="2">
                  <c:v>-4.9000000000000004</c:v>
                </c:pt>
                <c:pt idx="3">
                  <c:v>-4.8500000000000005</c:v>
                </c:pt>
                <c:pt idx="4">
                  <c:v>-4.8000000000000007</c:v>
                </c:pt>
                <c:pt idx="5">
                  <c:v>-4.7500000000000009</c:v>
                </c:pt>
                <c:pt idx="6">
                  <c:v>-4.7000000000000011</c:v>
                </c:pt>
                <c:pt idx="7">
                  <c:v>-4.6500000000000012</c:v>
                </c:pt>
                <c:pt idx="8">
                  <c:v>-4.6000000000000014</c:v>
                </c:pt>
                <c:pt idx="9">
                  <c:v>-4.5500000000000016</c:v>
                </c:pt>
                <c:pt idx="10">
                  <c:v>-4.5000000000000018</c:v>
                </c:pt>
                <c:pt idx="11">
                  <c:v>-4.450000000000002</c:v>
                </c:pt>
                <c:pt idx="12">
                  <c:v>-4.4000000000000021</c:v>
                </c:pt>
                <c:pt idx="13">
                  <c:v>-4.3500000000000023</c:v>
                </c:pt>
                <c:pt idx="14">
                  <c:v>-4.3000000000000025</c:v>
                </c:pt>
                <c:pt idx="15">
                  <c:v>-4.2500000000000027</c:v>
                </c:pt>
                <c:pt idx="16">
                  <c:v>-4.2000000000000028</c:v>
                </c:pt>
                <c:pt idx="17">
                  <c:v>-4.150000000000003</c:v>
                </c:pt>
                <c:pt idx="18">
                  <c:v>-4.1000000000000032</c:v>
                </c:pt>
                <c:pt idx="19">
                  <c:v>-4.0500000000000034</c:v>
                </c:pt>
                <c:pt idx="20">
                  <c:v>-4.0000000000000036</c:v>
                </c:pt>
                <c:pt idx="21">
                  <c:v>-3.9500000000000037</c:v>
                </c:pt>
                <c:pt idx="22">
                  <c:v>-3.9000000000000039</c:v>
                </c:pt>
                <c:pt idx="23">
                  <c:v>-3.8500000000000041</c:v>
                </c:pt>
                <c:pt idx="24">
                  <c:v>-3.8000000000000043</c:v>
                </c:pt>
                <c:pt idx="25">
                  <c:v>-3.7500000000000044</c:v>
                </c:pt>
                <c:pt idx="26">
                  <c:v>-3.7000000000000046</c:v>
                </c:pt>
                <c:pt idx="27">
                  <c:v>-3.6500000000000048</c:v>
                </c:pt>
                <c:pt idx="28">
                  <c:v>-3.600000000000005</c:v>
                </c:pt>
                <c:pt idx="29">
                  <c:v>-3.5500000000000052</c:v>
                </c:pt>
                <c:pt idx="30">
                  <c:v>-3.5000000000000053</c:v>
                </c:pt>
                <c:pt idx="31">
                  <c:v>-3.4500000000000055</c:v>
                </c:pt>
                <c:pt idx="32">
                  <c:v>-3.4000000000000057</c:v>
                </c:pt>
                <c:pt idx="33">
                  <c:v>-3.3500000000000059</c:v>
                </c:pt>
                <c:pt idx="34">
                  <c:v>-3.300000000000006</c:v>
                </c:pt>
                <c:pt idx="35">
                  <c:v>-3.2500000000000062</c:v>
                </c:pt>
                <c:pt idx="36">
                  <c:v>-3.2000000000000064</c:v>
                </c:pt>
                <c:pt idx="37">
                  <c:v>-3.1500000000000066</c:v>
                </c:pt>
                <c:pt idx="38">
                  <c:v>-3.1000000000000068</c:v>
                </c:pt>
                <c:pt idx="39">
                  <c:v>-3.0500000000000069</c:v>
                </c:pt>
                <c:pt idx="40">
                  <c:v>-3.0000000000000071</c:v>
                </c:pt>
                <c:pt idx="41">
                  <c:v>-2.9500000000000073</c:v>
                </c:pt>
                <c:pt idx="42">
                  <c:v>-2.9000000000000075</c:v>
                </c:pt>
                <c:pt idx="43">
                  <c:v>-2.8500000000000076</c:v>
                </c:pt>
                <c:pt idx="44">
                  <c:v>-2.8000000000000078</c:v>
                </c:pt>
                <c:pt idx="45">
                  <c:v>-2.750000000000008</c:v>
                </c:pt>
                <c:pt idx="46">
                  <c:v>-2.7000000000000082</c:v>
                </c:pt>
                <c:pt idx="47">
                  <c:v>-2.6500000000000083</c:v>
                </c:pt>
                <c:pt idx="48">
                  <c:v>-2.6000000000000085</c:v>
                </c:pt>
                <c:pt idx="49">
                  <c:v>-2.5500000000000087</c:v>
                </c:pt>
                <c:pt idx="50">
                  <c:v>-2.5000000000000089</c:v>
                </c:pt>
                <c:pt idx="51">
                  <c:v>-2.4500000000000091</c:v>
                </c:pt>
                <c:pt idx="52">
                  <c:v>-2.4000000000000092</c:v>
                </c:pt>
                <c:pt idx="53">
                  <c:v>-2.3500000000000094</c:v>
                </c:pt>
                <c:pt idx="54">
                  <c:v>-2.3000000000000096</c:v>
                </c:pt>
                <c:pt idx="55">
                  <c:v>-2.2500000000000098</c:v>
                </c:pt>
                <c:pt idx="56">
                  <c:v>-2.2000000000000099</c:v>
                </c:pt>
                <c:pt idx="57">
                  <c:v>-2.1500000000000101</c:v>
                </c:pt>
                <c:pt idx="58">
                  <c:v>-2.1000000000000103</c:v>
                </c:pt>
                <c:pt idx="59">
                  <c:v>-2.0500000000000105</c:v>
                </c:pt>
                <c:pt idx="60">
                  <c:v>-2.0000000000000107</c:v>
                </c:pt>
                <c:pt idx="61">
                  <c:v>-1.9500000000000106</c:v>
                </c:pt>
                <c:pt idx="62">
                  <c:v>-1.9000000000000106</c:v>
                </c:pt>
                <c:pt idx="63">
                  <c:v>-1.8500000000000105</c:v>
                </c:pt>
                <c:pt idx="64">
                  <c:v>-1.8000000000000105</c:v>
                </c:pt>
                <c:pt idx="65">
                  <c:v>-1.7500000000000104</c:v>
                </c:pt>
                <c:pt idx="66">
                  <c:v>-1.7000000000000104</c:v>
                </c:pt>
                <c:pt idx="67">
                  <c:v>-1.6500000000000103</c:v>
                </c:pt>
                <c:pt idx="68">
                  <c:v>-1.6000000000000103</c:v>
                </c:pt>
                <c:pt idx="69">
                  <c:v>-1.5500000000000103</c:v>
                </c:pt>
                <c:pt idx="70">
                  <c:v>-1.5000000000000102</c:v>
                </c:pt>
                <c:pt idx="71">
                  <c:v>-1.4500000000000102</c:v>
                </c:pt>
                <c:pt idx="72">
                  <c:v>-1.4000000000000101</c:v>
                </c:pt>
                <c:pt idx="73">
                  <c:v>-1.3500000000000101</c:v>
                </c:pt>
                <c:pt idx="74">
                  <c:v>-1.30000000000001</c:v>
                </c:pt>
                <c:pt idx="75">
                  <c:v>-1.25000000000001</c:v>
                </c:pt>
                <c:pt idx="76">
                  <c:v>-1.2000000000000099</c:v>
                </c:pt>
                <c:pt idx="77">
                  <c:v>-1.1500000000000099</c:v>
                </c:pt>
                <c:pt idx="78">
                  <c:v>-1.1000000000000099</c:v>
                </c:pt>
                <c:pt idx="79">
                  <c:v>-1.0500000000000098</c:v>
                </c:pt>
                <c:pt idx="80">
                  <c:v>-1.0000000000000098</c:v>
                </c:pt>
                <c:pt idx="81">
                  <c:v>-0.95000000000000973</c:v>
                </c:pt>
                <c:pt idx="82">
                  <c:v>-0.90000000000000968</c:v>
                </c:pt>
                <c:pt idx="83">
                  <c:v>-0.85000000000000964</c:v>
                </c:pt>
                <c:pt idx="84">
                  <c:v>-0.80000000000000959</c:v>
                </c:pt>
                <c:pt idx="85">
                  <c:v>-0.75000000000000955</c:v>
                </c:pt>
                <c:pt idx="86">
                  <c:v>-0.7000000000000095</c:v>
                </c:pt>
                <c:pt idx="87">
                  <c:v>-0.65000000000000946</c:v>
                </c:pt>
                <c:pt idx="88">
                  <c:v>-0.60000000000000941</c:v>
                </c:pt>
                <c:pt idx="89">
                  <c:v>-0.55000000000000937</c:v>
                </c:pt>
                <c:pt idx="90">
                  <c:v>-0.50000000000000933</c:v>
                </c:pt>
                <c:pt idx="91">
                  <c:v>-0.45000000000000934</c:v>
                </c:pt>
                <c:pt idx="92">
                  <c:v>-0.40000000000000935</c:v>
                </c:pt>
                <c:pt idx="93">
                  <c:v>-0.35000000000000936</c:v>
                </c:pt>
                <c:pt idx="94">
                  <c:v>-0.30000000000000937</c:v>
                </c:pt>
                <c:pt idx="95">
                  <c:v>-0.25000000000000938</c:v>
                </c:pt>
                <c:pt idx="96">
                  <c:v>-0.20000000000000939</c:v>
                </c:pt>
                <c:pt idx="97">
                  <c:v>-0.1500000000000094</c:v>
                </c:pt>
                <c:pt idx="98">
                  <c:v>-0.1000000000000094</c:v>
                </c:pt>
                <c:pt idx="99">
                  <c:v>-5.0000000000009398E-2</c:v>
                </c:pt>
                <c:pt idx="100">
                  <c:v>-9.3952623458903872E-15</c:v>
                </c:pt>
                <c:pt idx="101">
                  <c:v>4.9999999999990608E-2</c:v>
                </c:pt>
                <c:pt idx="102">
                  <c:v>9.999999999999061E-2</c:v>
                </c:pt>
                <c:pt idx="103">
                  <c:v>0.14999999999999061</c:v>
                </c:pt>
                <c:pt idx="104">
                  <c:v>0.19999999999999063</c:v>
                </c:pt>
                <c:pt idx="105">
                  <c:v>0.24999999999999062</c:v>
                </c:pt>
                <c:pt idx="106">
                  <c:v>0.29999999999999061</c:v>
                </c:pt>
                <c:pt idx="107">
                  <c:v>0.3499999999999906</c:v>
                </c:pt>
                <c:pt idx="108">
                  <c:v>0.39999999999999059</c:v>
                </c:pt>
                <c:pt idx="109">
                  <c:v>0.44999999999999057</c:v>
                </c:pt>
                <c:pt idx="110">
                  <c:v>0.49999999999999056</c:v>
                </c:pt>
                <c:pt idx="111">
                  <c:v>0.54999999999999061</c:v>
                </c:pt>
                <c:pt idx="112">
                  <c:v>0.59999999999999065</c:v>
                </c:pt>
                <c:pt idx="113">
                  <c:v>0.6499999999999907</c:v>
                </c:pt>
                <c:pt idx="114">
                  <c:v>0.69999999999999074</c:v>
                </c:pt>
                <c:pt idx="115">
                  <c:v>0.74999999999999079</c:v>
                </c:pt>
                <c:pt idx="116">
                  <c:v>0.79999999999999083</c:v>
                </c:pt>
                <c:pt idx="117">
                  <c:v>0.84999999999999087</c:v>
                </c:pt>
                <c:pt idx="118">
                  <c:v>0.89999999999999092</c:v>
                </c:pt>
                <c:pt idx="119">
                  <c:v>0.94999999999999096</c:v>
                </c:pt>
                <c:pt idx="120">
                  <c:v>0.99999999999999101</c:v>
                </c:pt>
                <c:pt idx="121">
                  <c:v>1.0499999999999909</c:v>
                </c:pt>
                <c:pt idx="122">
                  <c:v>1.099999999999991</c:v>
                </c:pt>
                <c:pt idx="123">
                  <c:v>1.149999999999991</c:v>
                </c:pt>
                <c:pt idx="124">
                  <c:v>1.1999999999999911</c:v>
                </c:pt>
                <c:pt idx="125">
                  <c:v>1.2499999999999911</c:v>
                </c:pt>
                <c:pt idx="126">
                  <c:v>1.2999999999999912</c:v>
                </c:pt>
                <c:pt idx="127">
                  <c:v>1.3499999999999912</c:v>
                </c:pt>
                <c:pt idx="128">
                  <c:v>1.3999999999999913</c:v>
                </c:pt>
                <c:pt idx="129">
                  <c:v>1.4499999999999913</c:v>
                </c:pt>
                <c:pt idx="130">
                  <c:v>1.4999999999999913</c:v>
                </c:pt>
                <c:pt idx="131">
                  <c:v>1.5499999999999914</c:v>
                </c:pt>
                <c:pt idx="132">
                  <c:v>1.5999999999999914</c:v>
                </c:pt>
                <c:pt idx="133">
                  <c:v>1.6499999999999915</c:v>
                </c:pt>
                <c:pt idx="134">
                  <c:v>1.6999999999999915</c:v>
                </c:pt>
                <c:pt idx="135">
                  <c:v>1.7499999999999916</c:v>
                </c:pt>
                <c:pt idx="136">
                  <c:v>1.7999999999999916</c:v>
                </c:pt>
                <c:pt idx="137">
                  <c:v>1.8499999999999917</c:v>
                </c:pt>
                <c:pt idx="138">
                  <c:v>1.8999999999999917</c:v>
                </c:pt>
                <c:pt idx="139">
                  <c:v>1.9499999999999917</c:v>
                </c:pt>
                <c:pt idx="140">
                  <c:v>1.9999999999999918</c:v>
                </c:pt>
                <c:pt idx="141">
                  <c:v>2.0499999999999918</c:v>
                </c:pt>
                <c:pt idx="142">
                  <c:v>2.0999999999999917</c:v>
                </c:pt>
                <c:pt idx="143">
                  <c:v>2.1499999999999915</c:v>
                </c:pt>
                <c:pt idx="144">
                  <c:v>2.1999999999999913</c:v>
                </c:pt>
                <c:pt idx="145">
                  <c:v>2.2499999999999911</c:v>
                </c:pt>
                <c:pt idx="146">
                  <c:v>2.2999999999999909</c:v>
                </c:pt>
                <c:pt idx="147">
                  <c:v>2.3499999999999908</c:v>
                </c:pt>
                <c:pt idx="148">
                  <c:v>2.3999999999999906</c:v>
                </c:pt>
                <c:pt idx="149">
                  <c:v>2.4499999999999904</c:v>
                </c:pt>
                <c:pt idx="150">
                  <c:v>2.4999999999999902</c:v>
                </c:pt>
                <c:pt idx="151">
                  <c:v>2.5499999999999901</c:v>
                </c:pt>
                <c:pt idx="152">
                  <c:v>2.5999999999999899</c:v>
                </c:pt>
                <c:pt idx="153">
                  <c:v>2.6499999999999897</c:v>
                </c:pt>
                <c:pt idx="154">
                  <c:v>2.6999999999999895</c:v>
                </c:pt>
                <c:pt idx="155">
                  <c:v>2.7499999999999893</c:v>
                </c:pt>
                <c:pt idx="156">
                  <c:v>2.7999999999999892</c:v>
                </c:pt>
                <c:pt idx="157">
                  <c:v>2.849999999999989</c:v>
                </c:pt>
                <c:pt idx="158">
                  <c:v>2.8999999999999888</c:v>
                </c:pt>
                <c:pt idx="159">
                  <c:v>2.9499999999999886</c:v>
                </c:pt>
                <c:pt idx="160">
                  <c:v>2.9999999999999885</c:v>
                </c:pt>
                <c:pt idx="161">
                  <c:v>3.0499999999999883</c:v>
                </c:pt>
                <c:pt idx="162">
                  <c:v>3.0999999999999881</c:v>
                </c:pt>
                <c:pt idx="163">
                  <c:v>3.1499999999999879</c:v>
                </c:pt>
                <c:pt idx="164">
                  <c:v>3.1999999999999877</c:v>
                </c:pt>
                <c:pt idx="165">
                  <c:v>3.2499999999999876</c:v>
                </c:pt>
                <c:pt idx="166">
                  <c:v>3.2999999999999874</c:v>
                </c:pt>
                <c:pt idx="167">
                  <c:v>3.3499999999999872</c:v>
                </c:pt>
                <c:pt idx="168">
                  <c:v>3.399999999999987</c:v>
                </c:pt>
                <c:pt idx="169">
                  <c:v>3.4499999999999869</c:v>
                </c:pt>
                <c:pt idx="170">
                  <c:v>3.4999999999999867</c:v>
                </c:pt>
                <c:pt idx="171">
                  <c:v>3.5499999999999865</c:v>
                </c:pt>
                <c:pt idx="172">
                  <c:v>3.5999999999999863</c:v>
                </c:pt>
                <c:pt idx="173">
                  <c:v>3.6499999999999861</c:v>
                </c:pt>
                <c:pt idx="174">
                  <c:v>3.699999999999986</c:v>
                </c:pt>
                <c:pt idx="175">
                  <c:v>3.7499999999999858</c:v>
                </c:pt>
                <c:pt idx="176">
                  <c:v>3.7999999999999856</c:v>
                </c:pt>
                <c:pt idx="177">
                  <c:v>3.8499999999999854</c:v>
                </c:pt>
                <c:pt idx="178">
                  <c:v>3.8999999999999853</c:v>
                </c:pt>
                <c:pt idx="179">
                  <c:v>3.9499999999999851</c:v>
                </c:pt>
                <c:pt idx="180">
                  <c:v>3.9999999999999849</c:v>
                </c:pt>
                <c:pt idx="181">
                  <c:v>4.0499999999999847</c:v>
                </c:pt>
                <c:pt idx="182">
                  <c:v>4.0999999999999845</c:v>
                </c:pt>
                <c:pt idx="183">
                  <c:v>4.1499999999999844</c:v>
                </c:pt>
                <c:pt idx="184">
                  <c:v>4.1999999999999842</c:v>
                </c:pt>
                <c:pt idx="185">
                  <c:v>4.249999999999984</c:v>
                </c:pt>
                <c:pt idx="186">
                  <c:v>4.2999999999999838</c:v>
                </c:pt>
                <c:pt idx="187">
                  <c:v>4.3499999999999837</c:v>
                </c:pt>
                <c:pt idx="188">
                  <c:v>4.3999999999999835</c:v>
                </c:pt>
                <c:pt idx="189">
                  <c:v>4.4499999999999833</c:v>
                </c:pt>
                <c:pt idx="190">
                  <c:v>4.4999999999999831</c:v>
                </c:pt>
                <c:pt idx="191">
                  <c:v>4.5499999999999829</c:v>
                </c:pt>
                <c:pt idx="192">
                  <c:v>4.5999999999999828</c:v>
                </c:pt>
                <c:pt idx="193">
                  <c:v>4.6499999999999826</c:v>
                </c:pt>
                <c:pt idx="194">
                  <c:v>4.6999999999999824</c:v>
                </c:pt>
                <c:pt idx="195">
                  <c:v>4.7499999999999822</c:v>
                </c:pt>
                <c:pt idx="196">
                  <c:v>4.7999999999999821</c:v>
                </c:pt>
                <c:pt idx="197">
                  <c:v>4.8499999999999819</c:v>
                </c:pt>
                <c:pt idx="198">
                  <c:v>4.8999999999999817</c:v>
                </c:pt>
                <c:pt idx="199">
                  <c:v>4.9499999999999815</c:v>
                </c:pt>
                <c:pt idx="200">
                  <c:v>4.9999999999999813</c:v>
                </c:pt>
              </c:numCache>
            </c:numRef>
          </c:cat>
          <c:val>
            <c:numRef>
              <c:f>Sheet1!$F$10:$F$210</c:f>
              <c:numCache>
                <c:formatCode>_(* #,##0.00000_);_(* \(#,##0.00000\);_(* "-"??_);_(@_)</c:formatCode>
                <c:ptCount val="201"/>
                <c:pt idx="0">
                  <c:v>1.1335424914174621E-4</c:v>
                </c:pt>
                <c:pt idx="1">
                  <c:v>8.8769199071167377E-5</c:v>
                </c:pt>
                <c:pt idx="2">
                  <c:v>9.9772125556130657E-5</c:v>
                </c:pt>
                <c:pt idx="3">
                  <c:v>1.1215104844510072E-4</c:v>
                </c:pt>
                <c:pt idx="4">
                  <c:v>1.2607815260492052E-4</c:v>
                </c:pt>
                <c:pt idx="5">
                  <c:v>1.4174695470997868E-4</c:v>
                </c:pt>
                <c:pt idx="6">
                  <c:v>1.5937488122949925E-4</c:v>
                </c:pt>
                <c:pt idx="7">
                  <c:v>1.7920614339916901E-4</c:v>
                </c:pt>
                <c:pt idx="8">
                  <c:v>2.0151494044364589E-4</c:v>
                </c:pt>
                <c:pt idx="9">
                  <c:v>2.2660902503701211E-4</c:v>
                </c:pt>
                <c:pt idx="10">
                  <c:v>2.5483366783358535E-4</c:v>
                </c:pt>
                <c:pt idx="11">
                  <c:v>2.8657606085288174E-4</c:v>
                </c:pt>
                <c:pt idx="12">
                  <c:v>3.2227020253405592E-4</c:v>
                </c:pt>
                <c:pt idx="13">
                  <c:v>3.6240231035272795E-4</c:v>
                </c:pt>
                <c:pt idx="14">
                  <c:v>4.0751680997292469E-4</c:v>
                </c:pt>
                <c:pt idx="15">
                  <c:v>4.582229529337105E-4</c:v>
                </c:pt>
                <c:pt idx="16">
                  <c:v>5.1520211777581241E-4</c:v>
                </c:pt>
                <c:pt idx="17">
                  <c:v>5.7921585221476393E-4</c:v>
                </c:pt>
                <c:pt idx="18">
                  <c:v>6.511147163637944E-4</c:v>
                </c:pt>
                <c:pt idx="19">
                  <c:v>7.3184798898224721E-4</c:v>
                </c:pt>
                <c:pt idx="20">
                  <c:v>8.224743001331332E-4</c:v>
                </c:pt>
                <c:pt idx="21">
                  <c:v>9.2417325431203804E-4</c:v>
                </c:pt>
                <c:pt idx="22">
                  <c:v>1.038258107868992E-3</c:v>
                </c:pt>
                <c:pt idx="23">
                  <c:v>1.166189563166851E-3</c:v>
                </c:pt>
                <c:pt idx="24">
                  <c:v>1.3095907391567645E-3</c:v>
                </c:pt>
                <c:pt idx="25">
                  <c:v>1.4702633736244056E-3</c:v>
                </c:pt>
                <c:pt idx="26">
                  <c:v>1.6502053059587662E-3</c:v>
                </c:pt>
                <c:pt idx="27">
                  <c:v>1.8516292805752729E-3</c:v>
                </c:pt>
                <c:pt idx="28">
                  <c:v>2.0769830997114814E-3</c:v>
                </c:pt>
                <c:pt idx="29">
                  <c:v>2.3289711398018355E-3</c:v>
                </c:pt>
                <c:pt idx="30">
                  <c:v>2.6105772275963161E-3</c:v>
                </c:pt>
                <c:pt idx="31">
                  <c:v>2.9250888501633249E-3</c:v>
                </c:pt>
                <c:pt idx="32">
                  <c:v>3.2761226464425074E-3</c:v>
                </c:pt>
                <c:pt idx="33">
                  <c:v>3.6676510966162073E-3</c:v>
                </c:pt>
                <c:pt idx="34">
                  <c:v>4.1040302887850382E-3</c:v>
                </c:pt>
                <c:pt idx="35">
                  <c:v>4.5900285998224212E-3</c:v>
                </c:pt>
                <c:pt idx="36">
                  <c:v>5.1308560784475441E-3</c:v>
                </c:pt>
                <c:pt idx="37">
                  <c:v>5.7321942631627524E-3</c:v>
                </c:pt>
                <c:pt idx="38">
                  <c:v>6.4002261055123508E-3</c:v>
                </c:pt>
                <c:pt idx="39">
                  <c:v>7.1416656000181907E-3</c:v>
                </c:pt>
                <c:pt idx="40">
                  <c:v>7.9637866461805349E-3</c:v>
                </c:pt>
                <c:pt idx="41">
                  <c:v>8.8744505853432087E-3</c:v>
                </c:pt>
                <c:pt idx="42">
                  <c:v>9.8821317664985683E-3</c:v>
                </c:pt>
                <c:pt idx="43">
                  <c:v>1.0995940401025224E-2</c:v>
                </c:pt>
                <c:pt idx="44">
                  <c:v>1.2225641868022358E-2</c:v>
                </c:pt>
                <c:pt idx="45">
                  <c:v>1.358167153082426E-2</c:v>
                </c:pt>
                <c:pt idx="46">
                  <c:v>1.5075144023375472E-2</c:v>
                </c:pt>
                <c:pt idx="47">
                  <c:v>1.671785586481853E-2</c:v>
                </c:pt>
                <c:pt idx="48">
                  <c:v>1.8522280164802809E-2</c:v>
                </c:pt>
                <c:pt idx="49">
                  <c:v>2.0501552094104723E-2</c:v>
                </c:pt>
                <c:pt idx="50">
                  <c:v>2.2669443719144467E-2</c:v>
                </c:pt>
                <c:pt idx="51">
                  <c:v>2.5040326739417241E-2</c:v>
                </c:pt>
                <c:pt idx="52">
                  <c:v>2.7629121628761882E-2</c:v>
                </c:pt>
                <c:pt idx="53">
                  <c:v>3.0451231670250472E-2</c:v>
                </c:pt>
                <c:pt idx="54">
                  <c:v>3.3522460396149263E-2</c:v>
                </c:pt>
                <c:pt idx="55">
                  <c:v>3.6858911004957133E-2</c:v>
                </c:pt>
                <c:pt idx="56">
                  <c:v>4.0476866433133481E-2</c:v>
                </c:pt>
                <c:pt idx="57">
                  <c:v>4.439264891581024E-2</c:v>
                </c:pt>
                <c:pt idx="58">
                  <c:v>4.8622458084183716E-2</c:v>
                </c:pt>
                <c:pt idx="59">
                  <c:v>5.3182186922381039E-2</c:v>
                </c:pt>
                <c:pt idx="60">
                  <c:v>5.8087215247355856E-2</c:v>
                </c:pt>
                <c:pt idx="61">
                  <c:v>6.3352180784411613E-2</c:v>
                </c:pt>
                <c:pt idx="62">
                  <c:v>6.8990728389135572E-2</c:v>
                </c:pt>
                <c:pt idx="63">
                  <c:v>7.5015238512595644E-2</c:v>
                </c:pt>
                <c:pt idx="64">
                  <c:v>8.1436536616816851E-2</c:v>
                </c:pt>
                <c:pt idx="65">
                  <c:v>8.8263585915162798E-2</c:v>
                </c:pt>
                <c:pt idx="66">
                  <c:v>9.5503166527463823E-2</c:v>
                </c:pt>
                <c:pt idx="67">
                  <c:v>0.1031595448893307</c:v>
                </c:pt>
                <c:pt idx="68">
                  <c:v>0.11123413802230345</c:v>
                </c:pt>
                <c:pt idx="69">
                  <c:v>0.11972517803605136</c:v>
                </c:pt>
                <c:pt idx="70">
                  <c:v>0.12862738297214418</c:v>
                </c:pt>
                <c:pt idx="71">
                  <c:v>0.13793164078435846</c:v>
                </c:pt>
                <c:pt idx="72">
                  <c:v>0.14762471385403605</c:v>
                </c:pt>
                <c:pt idx="73">
                  <c:v>0.15768897192995648</c:v>
                </c:pt>
                <c:pt idx="74">
                  <c:v>0.16810216172910591</c:v>
                </c:pt>
                <c:pt idx="75">
                  <c:v>0.17883722160667065</c:v>
                </c:pt>
                <c:pt idx="76">
                  <c:v>0.18986214967138834</c:v>
                </c:pt>
                <c:pt idx="77">
                  <c:v>0.20113993346017489</c:v>
                </c:pt>
                <c:pt idx="78">
                  <c:v>0.21262854877263043</c:v>
                </c:pt>
                <c:pt idx="79">
                  <c:v>0.22428103448691294</c:v>
                </c:pt>
                <c:pt idx="80">
                  <c:v>0.23604564912669868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0.22428103448691736</c:v>
                </c:pt>
                <c:pt idx="122">
                  <c:v>0.21262854877263479</c:v>
                </c:pt>
                <c:pt idx="123">
                  <c:v>0.20113993346017925</c:v>
                </c:pt>
                <c:pt idx="124">
                  <c:v>0.18986214967139256</c:v>
                </c:pt>
                <c:pt idx="125">
                  <c:v>0.17883722160667478</c:v>
                </c:pt>
                <c:pt idx="126">
                  <c:v>0.16810216172910991</c:v>
                </c:pt>
                <c:pt idx="127">
                  <c:v>0.1576889719299604</c:v>
                </c:pt>
                <c:pt idx="128">
                  <c:v>0.1476247138540398</c:v>
                </c:pt>
                <c:pt idx="129">
                  <c:v>0.13793164078436204</c:v>
                </c:pt>
                <c:pt idx="130">
                  <c:v>0.1286273829721476</c:v>
                </c:pt>
                <c:pt idx="131">
                  <c:v>0.11972517803605466</c:v>
                </c:pt>
                <c:pt idx="132">
                  <c:v>0.11123413802230657</c:v>
                </c:pt>
                <c:pt idx="133">
                  <c:v>0.1031595448893337</c:v>
                </c:pt>
                <c:pt idx="134">
                  <c:v>9.5503166527466613E-2</c:v>
                </c:pt>
                <c:pt idx="135">
                  <c:v>8.8263585915165421E-2</c:v>
                </c:pt>
                <c:pt idx="136">
                  <c:v>8.1436536616819363E-2</c:v>
                </c:pt>
                <c:pt idx="137">
                  <c:v>7.5015238512597976E-2</c:v>
                </c:pt>
                <c:pt idx="138">
                  <c:v>6.8990728389137806E-2</c:v>
                </c:pt>
                <c:pt idx="139">
                  <c:v>6.3352180784413681E-2</c:v>
                </c:pt>
                <c:pt idx="140">
                  <c:v>5.8087215247357799E-2</c:v>
                </c:pt>
                <c:pt idx="141">
                  <c:v>5.3182186922382815E-2</c:v>
                </c:pt>
                <c:pt idx="142">
                  <c:v>4.8622458084185374E-2</c:v>
                </c:pt>
                <c:pt idx="143">
                  <c:v>4.4392648915811746E-2</c:v>
                </c:pt>
                <c:pt idx="144">
                  <c:v>4.0476866433134896E-2</c:v>
                </c:pt>
                <c:pt idx="145">
                  <c:v>3.6858911004958417E-2</c:v>
                </c:pt>
                <c:pt idx="146">
                  <c:v>3.3522460396150471E-2</c:v>
                </c:pt>
                <c:pt idx="147">
                  <c:v>3.0451231670251575E-2</c:v>
                </c:pt>
                <c:pt idx="148">
                  <c:v>2.7629121628762902E-2</c:v>
                </c:pt>
                <c:pt idx="149">
                  <c:v>2.504032673941816E-2</c:v>
                </c:pt>
                <c:pt idx="150">
                  <c:v>2.2669443719145321E-2</c:v>
                </c:pt>
                <c:pt idx="151">
                  <c:v>2.0501552094105518E-2</c:v>
                </c:pt>
                <c:pt idx="152">
                  <c:v>1.852228016480351E-2</c:v>
                </c:pt>
                <c:pt idx="153">
                  <c:v>1.6717855864819161E-2</c:v>
                </c:pt>
                <c:pt idx="154">
                  <c:v>1.507514402337606E-2</c:v>
                </c:pt>
                <c:pt idx="155">
                  <c:v>1.358167153082479E-2</c:v>
                </c:pt>
                <c:pt idx="156">
                  <c:v>1.2225641868022833E-2</c:v>
                </c:pt>
                <c:pt idx="157">
                  <c:v>1.0995940401025665E-2</c:v>
                </c:pt>
                <c:pt idx="158">
                  <c:v>9.8821317664989604E-3</c:v>
                </c:pt>
                <c:pt idx="159">
                  <c:v>8.8744505853435747E-3</c:v>
                </c:pt>
                <c:pt idx="160">
                  <c:v>7.963786646180868E-3</c:v>
                </c:pt>
                <c:pt idx="161">
                  <c:v>7.1416656000184847E-3</c:v>
                </c:pt>
                <c:pt idx="162">
                  <c:v>6.4002261055126162E-3</c:v>
                </c:pt>
                <c:pt idx="163">
                  <c:v>5.7321942631629883E-3</c:v>
                </c:pt>
                <c:pt idx="164">
                  <c:v>5.130856078447754E-3</c:v>
                </c:pt>
                <c:pt idx="165">
                  <c:v>4.5900285998226164E-3</c:v>
                </c:pt>
                <c:pt idx="166">
                  <c:v>4.1040302887852039E-3</c:v>
                </c:pt>
                <c:pt idx="167">
                  <c:v>3.6676510966163612E-3</c:v>
                </c:pt>
                <c:pt idx="168">
                  <c:v>3.276122646442644E-3</c:v>
                </c:pt>
                <c:pt idx="169">
                  <c:v>2.9250888501634476E-3</c:v>
                </c:pt>
                <c:pt idx="170">
                  <c:v>2.6105772275964254E-3</c:v>
                </c:pt>
                <c:pt idx="171">
                  <c:v>2.3289711398019395E-3</c:v>
                </c:pt>
                <c:pt idx="172">
                  <c:v>2.0769830997115746E-3</c:v>
                </c:pt>
                <c:pt idx="173">
                  <c:v>1.8516292805753505E-3</c:v>
                </c:pt>
                <c:pt idx="174">
                  <c:v>1.6502053059588386E-3</c:v>
                </c:pt>
                <c:pt idx="175">
                  <c:v>1.4702633736244689E-3</c:v>
                </c:pt>
                <c:pt idx="176">
                  <c:v>1.3095907391568232E-3</c:v>
                </c:pt>
                <c:pt idx="177">
                  <c:v>1.1661895631669013E-3</c:v>
                </c:pt>
                <c:pt idx="178">
                  <c:v>1.0382581078690382E-3</c:v>
                </c:pt>
                <c:pt idx="179">
                  <c:v>9.2417325431207674E-4</c:v>
                </c:pt>
                <c:pt idx="180">
                  <c:v>8.2247430013316855E-4</c:v>
                </c:pt>
                <c:pt idx="181">
                  <c:v>7.3184798898228006E-4</c:v>
                </c:pt>
                <c:pt idx="182">
                  <c:v>6.5111471636382118E-4</c:v>
                </c:pt>
                <c:pt idx="183">
                  <c:v>5.7921585221478876E-4</c:v>
                </c:pt>
                <c:pt idx="184">
                  <c:v>5.152021177758355E-4</c:v>
                </c:pt>
                <c:pt idx="185">
                  <c:v>4.5822295293373061E-4</c:v>
                </c:pt>
                <c:pt idx="186">
                  <c:v>4.0751680997294176E-4</c:v>
                </c:pt>
                <c:pt idx="187">
                  <c:v>3.6240231035274454E-4</c:v>
                </c:pt>
                <c:pt idx="188">
                  <c:v>3.2227020253407029E-4</c:v>
                </c:pt>
                <c:pt idx="189">
                  <c:v>2.8657606085289431E-4</c:v>
                </c:pt>
                <c:pt idx="190">
                  <c:v>2.5483366783359679E-4</c:v>
                </c:pt>
                <c:pt idx="191">
                  <c:v>2.2660902503702184E-4</c:v>
                </c:pt>
                <c:pt idx="192">
                  <c:v>2.0151494044365472E-4</c:v>
                </c:pt>
                <c:pt idx="193">
                  <c:v>1.7920614339917668E-4</c:v>
                </c:pt>
                <c:pt idx="194">
                  <c:v>1.5937488122950641E-4</c:v>
                </c:pt>
                <c:pt idx="195">
                  <c:v>1.4174695470998492E-4</c:v>
                </c:pt>
                <c:pt idx="196">
                  <c:v>1.2607815260492594E-4</c:v>
                </c:pt>
                <c:pt idx="197">
                  <c:v>1.1215104844510583E-4</c:v>
                </c:pt>
                <c:pt idx="198">
                  <c:v>9.9772125556135197E-5</c:v>
                </c:pt>
                <c:pt idx="199">
                  <c:v>8.8769199071171348E-5</c:v>
                </c:pt>
                <c:pt idx="200">
                  <c:v>1.1335424914174974E-4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A-4217-B0C9-1810D8D1B91E}"/>
            </c:ext>
          </c:extLst>
        </c:ser>
        <c:ser>
          <c:idx val="2"/>
          <c:order val="2"/>
          <c:tx>
            <c:strRef>
              <c:f>Sheet1!$G$9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Sheet1!$D$10:$D$210</c:f>
              <c:numCache>
                <c:formatCode>#,##0.00</c:formatCode>
                <c:ptCount val="201"/>
                <c:pt idx="0">
                  <c:v>-5</c:v>
                </c:pt>
                <c:pt idx="1">
                  <c:v>-4.95</c:v>
                </c:pt>
                <c:pt idx="2">
                  <c:v>-4.9000000000000004</c:v>
                </c:pt>
                <c:pt idx="3">
                  <c:v>-4.8500000000000005</c:v>
                </c:pt>
                <c:pt idx="4">
                  <c:v>-4.8000000000000007</c:v>
                </c:pt>
                <c:pt idx="5">
                  <c:v>-4.7500000000000009</c:v>
                </c:pt>
                <c:pt idx="6">
                  <c:v>-4.7000000000000011</c:v>
                </c:pt>
                <c:pt idx="7">
                  <c:v>-4.6500000000000012</c:v>
                </c:pt>
                <c:pt idx="8">
                  <c:v>-4.6000000000000014</c:v>
                </c:pt>
                <c:pt idx="9">
                  <c:v>-4.5500000000000016</c:v>
                </c:pt>
                <c:pt idx="10">
                  <c:v>-4.5000000000000018</c:v>
                </c:pt>
                <c:pt idx="11">
                  <c:v>-4.450000000000002</c:v>
                </c:pt>
                <c:pt idx="12">
                  <c:v>-4.4000000000000021</c:v>
                </c:pt>
                <c:pt idx="13">
                  <c:v>-4.3500000000000023</c:v>
                </c:pt>
                <c:pt idx="14">
                  <c:v>-4.3000000000000025</c:v>
                </c:pt>
                <c:pt idx="15">
                  <c:v>-4.2500000000000027</c:v>
                </c:pt>
                <c:pt idx="16">
                  <c:v>-4.2000000000000028</c:v>
                </c:pt>
                <c:pt idx="17">
                  <c:v>-4.150000000000003</c:v>
                </c:pt>
                <c:pt idx="18">
                  <c:v>-4.1000000000000032</c:v>
                </c:pt>
                <c:pt idx="19">
                  <c:v>-4.0500000000000034</c:v>
                </c:pt>
                <c:pt idx="20">
                  <c:v>-4.0000000000000036</c:v>
                </c:pt>
                <c:pt idx="21">
                  <c:v>-3.9500000000000037</c:v>
                </c:pt>
                <c:pt idx="22">
                  <c:v>-3.9000000000000039</c:v>
                </c:pt>
                <c:pt idx="23">
                  <c:v>-3.8500000000000041</c:v>
                </c:pt>
                <c:pt idx="24">
                  <c:v>-3.8000000000000043</c:v>
                </c:pt>
                <c:pt idx="25">
                  <c:v>-3.7500000000000044</c:v>
                </c:pt>
                <c:pt idx="26">
                  <c:v>-3.7000000000000046</c:v>
                </c:pt>
                <c:pt idx="27">
                  <c:v>-3.6500000000000048</c:v>
                </c:pt>
                <c:pt idx="28">
                  <c:v>-3.600000000000005</c:v>
                </c:pt>
                <c:pt idx="29">
                  <c:v>-3.5500000000000052</c:v>
                </c:pt>
                <c:pt idx="30">
                  <c:v>-3.5000000000000053</c:v>
                </c:pt>
                <c:pt idx="31">
                  <c:v>-3.4500000000000055</c:v>
                </c:pt>
                <c:pt idx="32">
                  <c:v>-3.4000000000000057</c:v>
                </c:pt>
                <c:pt idx="33">
                  <c:v>-3.3500000000000059</c:v>
                </c:pt>
                <c:pt idx="34">
                  <c:v>-3.300000000000006</c:v>
                </c:pt>
                <c:pt idx="35">
                  <c:v>-3.2500000000000062</c:v>
                </c:pt>
                <c:pt idx="36">
                  <c:v>-3.2000000000000064</c:v>
                </c:pt>
                <c:pt idx="37">
                  <c:v>-3.1500000000000066</c:v>
                </c:pt>
                <c:pt idx="38">
                  <c:v>-3.1000000000000068</c:v>
                </c:pt>
                <c:pt idx="39">
                  <c:v>-3.0500000000000069</c:v>
                </c:pt>
                <c:pt idx="40">
                  <c:v>-3.0000000000000071</c:v>
                </c:pt>
                <c:pt idx="41">
                  <c:v>-2.9500000000000073</c:v>
                </c:pt>
                <c:pt idx="42">
                  <c:v>-2.9000000000000075</c:v>
                </c:pt>
                <c:pt idx="43">
                  <c:v>-2.8500000000000076</c:v>
                </c:pt>
                <c:pt idx="44">
                  <c:v>-2.8000000000000078</c:v>
                </c:pt>
                <c:pt idx="45">
                  <c:v>-2.750000000000008</c:v>
                </c:pt>
                <c:pt idx="46">
                  <c:v>-2.7000000000000082</c:v>
                </c:pt>
                <c:pt idx="47">
                  <c:v>-2.6500000000000083</c:v>
                </c:pt>
                <c:pt idx="48">
                  <c:v>-2.6000000000000085</c:v>
                </c:pt>
                <c:pt idx="49">
                  <c:v>-2.5500000000000087</c:v>
                </c:pt>
                <c:pt idx="50">
                  <c:v>-2.5000000000000089</c:v>
                </c:pt>
                <c:pt idx="51">
                  <c:v>-2.4500000000000091</c:v>
                </c:pt>
                <c:pt idx="52">
                  <c:v>-2.4000000000000092</c:v>
                </c:pt>
                <c:pt idx="53">
                  <c:v>-2.3500000000000094</c:v>
                </c:pt>
                <c:pt idx="54">
                  <c:v>-2.3000000000000096</c:v>
                </c:pt>
                <c:pt idx="55">
                  <c:v>-2.2500000000000098</c:v>
                </c:pt>
                <c:pt idx="56">
                  <c:v>-2.2000000000000099</c:v>
                </c:pt>
                <c:pt idx="57">
                  <c:v>-2.1500000000000101</c:v>
                </c:pt>
                <c:pt idx="58">
                  <c:v>-2.1000000000000103</c:v>
                </c:pt>
                <c:pt idx="59">
                  <c:v>-2.0500000000000105</c:v>
                </c:pt>
                <c:pt idx="60">
                  <c:v>-2.0000000000000107</c:v>
                </c:pt>
                <c:pt idx="61">
                  <c:v>-1.9500000000000106</c:v>
                </c:pt>
                <c:pt idx="62">
                  <c:v>-1.9000000000000106</c:v>
                </c:pt>
                <c:pt idx="63">
                  <c:v>-1.8500000000000105</c:v>
                </c:pt>
                <c:pt idx="64">
                  <c:v>-1.8000000000000105</c:v>
                </c:pt>
                <c:pt idx="65">
                  <c:v>-1.7500000000000104</c:v>
                </c:pt>
                <c:pt idx="66">
                  <c:v>-1.7000000000000104</c:v>
                </c:pt>
                <c:pt idx="67">
                  <c:v>-1.6500000000000103</c:v>
                </c:pt>
                <c:pt idx="68">
                  <c:v>-1.6000000000000103</c:v>
                </c:pt>
                <c:pt idx="69">
                  <c:v>-1.5500000000000103</c:v>
                </c:pt>
                <c:pt idx="70">
                  <c:v>-1.5000000000000102</c:v>
                </c:pt>
                <c:pt idx="71">
                  <c:v>-1.4500000000000102</c:v>
                </c:pt>
                <c:pt idx="72">
                  <c:v>-1.4000000000000101</c:v>
                </c:pt>
                <c:pt idx="73">
                  <c:v>-1.3500000000000101</c:v>
                </c:pt>
                <c:pt idx="74">
                  <c:v>-1.30000000000001</c:v>
                </c:pt>
                <c:pt idx="75">
                  <c:v>-1.25000000000001</c:v>
                </c:pt>
                <c:pt idx="76">
                  <c:v>-1.2000000000000099</c:v>
                </c:pt>
                <c:pt idx="77">
                  <c:v>-1.1500000000000099</c:v>
                </c:pt>
                <c:pt idx="78">
                  <c:v>-1.1000000000000099</c:v>
                </c:pt>
                <c:pt idx="79">
                  <c:v>-1.0500000000000098</c:v>
                </c:pt>
                <c:pt idx="80">
                  <c:v>-1.0000000000000098</c:v>
                </c:pt>
                <c:pt idx="81">
                  <c:v>-0.95000000000000973</c:v>
                </c:pt>
                <c:pt idx="82">
                  <c:v>-0.90000000000000968</c:v>
                </c:pt>
                <c:pt idx="83">
                  <c:v>-0.85000000000000964</c:v>
                </c:pt>
                <c:pt idx="84">
                  <c:v>-0.80000000000000959</c:v>
                </c:pt>
                <c:pt idx="85">
                  <c:v>-0.75000000000000955</c:v>
                </c:pt>
                <c:pt idx="86">
                  <c:v>-0.7000000000000095</c:v>
                </c:pt>
                <c:pt idx="87">
                  <c:v>-0.65000000000000946</c:v>
                </c:pt>
                <c:pt idx="88">
                  <c:v>-0.60000000000000941</c:v>
                </c:pt>
                <c:pt idx="89">
                  <c:v>-0.55000000000000937</c:v>
                </c:pt>
                <c:pt idx="90">
                  <c:v>-0.50000000000000933</c:v>
                </c:pt>
                <c:pt idx="91">
                  <c:v>-0.45000000000000934</c:v>
                </c:pt>
                <c:pt idx="92">
                  <c:v>-0.40000000000000935</c:v>
                </c:pt>
                <c:pt idx="93">
                  <c:v>-0.35000000000000936</c:v>
                </c:pt>
                <c:pt idx="94">
                  <c:v>-0.30000000000000937</c:v>
                </c:pt>
                <c:pt idx="95">
                  <c:v>-0.25000000000000938</c:v>
                </c:pt>
                <c:pt idx="96">
                  <c:v>-0.20000000000000939</c:v>
                </c:pt>
                <c:pt idx="97">
                  <c:v>-0.1500000000000094</c:v>
                </c:pt>
                <c:pt idx="98">
                  <c:v>-0.1000000000000094</c:v>
                </c:pt>
                <c:pt idx="99">
                  <c:v>-5.0000000000009398E-2</c:v>
                </c:pt>
                <c:pt idx="100">
                  <c:v>-9.3952623458903872E-15</c:v>
                </c:pt>
                <c:pt idx="101">
                  <c:v>4.9999999999990608E-2</c:v>
                </c:pt>
                <c:pt idx="102">
                  <c:v>9.999999999999061E-2</c:v>
                </c:pt>
                <c:pt idx="103">
                  <c:v>0.14999999999999061</c:v>
                </c:pt>
                <c:pt idx="104">
                  <c:v>0.19999999999999063</c:v>
                </c:pt>
                <c:pt idx="105">
                  <c:v>0.24999999999999062</c:v>
                </c:pt>
                <c:pt idx="106">
                  <c:v>0.29999999999999061</c:v>
                </c:pt>
                <c:pt idx="107">
                  <c:v>0.3499999999999906</c:v>
                </c:pt>
                <c:pt idx="108">
                  <c:v>0.39999999999999059</c:v>
                </c:pt>
                <c:pt idx="109">
                  <c:v>0.44999999999999057</c:v>
                </c:pt>
                <c:pt idx="110">
                  <c:v>0.49999999999999056</c:v>
                </c:pt>
                <c:pt idx="111">
                  <c:v>0.54999999999999061</c:v>
                </c:pt>
                <c:pt idx="112">
                  <c:v>0.59999999999999065</c:v>
                </c:pt>
                <c:pt idx="113">
                  <c:v>0.6499999999999907</c:v>
                </c:pt>
                <c:pt idx="114">
                  <c:v>0.69999999999999074</c:v>
                </c:pt>
                <c:pt idx="115">
                  <c:v>0.74999999999999079</c:v>
                </c:pt>
                <c:pt idx="116">
                  <c:v>0.79999999999999083</c:v>
                </c:pt>
                <c:pt idx="117">
                  <c:v>0.84999999999999087</c:v>
                </c:pt>
                <c:pt idx="118">
                  <c:v>0.89999999999999092</c:v>
                </c:pt>
                <c:pt idx="119">
                  <c:v>0.94999999999999096</c:v>
                </c:pt>
                <c:pt idx="120">
                  <c:v>0.99999999999999101</c:v>
                </c:pt>
                <c:pt idx="121">
                  <c:v>1.0499999999999909</c:v>
                </c:pt>
                <c:pt idx="122">
                  <c:v>1.099999999999991</c:v>
                </c:pt>
                <c:pt idx="123">
                  <c:v>1.149999999999991</c:v>
                </c:pt>
                <c:pt idx="124">
                  <c:v>1.1999999999999911</c:v>
                </c:pt>
                <c:pt idx="125">
                  <c:v>1.2499999999999911</c:v>
                </c:pt>
                <c:pt idx="126">
                  <c:v>1.2999999999999912</c:v>
                </c:pt>
                <c:pt idx="127">
                  <c:v>1.3499999999999912</c:v>
                </c:pt>
                <c:pt idx="128">
                  <c:v>1.3999999999999913</c:v>
                </c:pt>
                <c:pt idx="129">
                  <c:v>1.4499999999999913</c:v>
                </c:pt>
                <c:pt idx="130">
                  <c:v>1.4999999999999913</c:v>
                </c:pt>
                <c:pt idx="131">
                  <c:v>1.5499999999999914</c:v>
                </c:pt>
                <c:pt idx="132">
                  <c:v>1.5999999999999914</c:v>
                </c:pt>
                <c:pt idx="133">
                  <c:v>1.6499999999999915</c:v>
                </c:pt>
                <c:pt idx="134">
                  <c:v>1.6999999999999915</c:v>
                </c:pt>
                <c:pt idx="135">
                  <c:v>1.7499999999999916</c:v>
                </c:pt>
                <c:pt idx="136">
                  <c:v>1.7999999999999916</c:v>
                </c:pt>
                <c:pt idx="137">
                  <c:v>1.8499999999999917</c:v>
                </c:pt>
                <c:pt idx="138">
                  <c:v>1.8999999999999917</c:v>
                </c:pt>
                <c:pt idx="139">
                  <c:v>1.9499999999999917</c:v>
                </c:pt>
                <c:pt idx="140">
                  <c:v>1.9999999999999918</c:v>
                </c:pt>
                <c:pt idx="141">
                  <c:v>2.0499999999999918</c:v>
                </c:pt>
                <c:pt idx="142">
                  <c:v>2.0999999999999917</c:v>
                </c:pt>
                <c:pt idx="143">
                  <c:v>2.1499999999999915</c:v>
                </c:pt>
                <c:pt idx="144">
                  <c:v>2.1999999999999913</c:v>
                </c:pt>
                <c:pt idx="145">
                  <c:v>2.2499999999999911</c:v>
                </c:pt>
                <c:pt idx="146">
                  <c:v>2.2999999999999909</c:v>
                </c:pt>
                <c:pt idx="147">
                  <c:v>2.3499999999999908</c:v>
                </c:pt>
                <c:pt idx="148">
                  <c:v>2.3999999999999906</c:v>
                </c:pt>
                <c:pt idx="149">
                  <c:v>2.4499999999999904</c:v>
                </c:pt>
                <c:pt idx="150">
                  <c:v>2.4999999999999902</c:v>
                </c:pt>
                <c:pt idx="151">
                  <c:v>2.5499999999999901</c:v>
                </c:pt>
                <c:pt idx="152">
                  <c:v>2.5999999999999899</c:v>
                </c:pt>
                <c:pt idx="153">
                  <c:v>2.6499999999999897</c:v>
                </c:pt>
                <c:pt idx="154">
                  <c:v>2.6999999999999895</c:v>
                </c:pt>
                <c:pt idx="155">
                  <c:v>2.7499999999999893</c:v>
                </c:pt>
                <c:pt idx="156">
                  <c:v>2.7999999999999892</c:v>
                </c:pt>
                <c:pt idx="157">
                  <c:v>2.849999999999989</c:v>
                </c:pt>
                <c:pt idx="158">
                  <c:v>2.8999999999999888</c:v>
                </c:pt>
                <c:pt idx="159">
                  <c:v>2.9499999999999886</c:v>
                </c:pt>
                <c:pt idx="160">
                  <c:v>2.9999999999999885</c:v>
                </c:pt>
                <c:pt idx="161">
                  <c:v>3.0499999999999883</c:v>
                </c:pt>
                <c:pt idx="162">
                  <c:v>3.0999999999999881</c:v>
                </c:pt>
                <c:pt idx="163">
                  <c:v>3.1499999999999879</c:v>
                </c:pt>
                <c:pt idx="164">
                  <c:v>3.1999999999999877</c:v>
                </c:pt>
                <c:pt idx="165">
                  <c:v>3.2499999999999876</c:v>
                </c:pt>
                <c:pt idx="166">
                  <c:v>3.2999999999999874</c:v>
                </c:pt>
                <c:pt idx="167">
                  <c:v>3.3499999999999872</c:v>
                </c:pt>
                <c:pt idx="168">
                  <c:v>3.399999999999987</c:v>
                </c:pt>
                <c:pt idx="169">
                  <c:v>3.4499999999999869</c:v>
                </c:pt>
                <c:pt idx="170">
                  <c:v>3.4999999999999867</c:v>
                </c:pt>
                <c:pt idx="171">
                  <c:v>3.5499999999999865</c:v>
                </c:pt>
                <c:pt idx="172">
                  <c:v>3.5999999999999863</c:v>
                </c:pt>
                <c:pt idx="173">
                  <c:v>3.6499999999999861</c:v>
                </c:pt>
                <c:pt idx="174">
                  <c:v>3.699999999999986</c:v>
                </c:pt>
                <c:pt idx="175">
                  <c:v>3.7499999999999858</c:v>
                </c:pt>
                <c:pt idx="176">
                  <c:v>3.7999999999999856</c:v>
                </c:pt>
                <c:pt idx="177">
                  <c:v>3.8499999999999854</c:v>
                </c:pt>
                <c:pt idx="178">
                  <c:v>3.8999999999999853</c:v>
                </c:pt>
                <c:pt idx="179">
                  <c:v>3.9499999999999851</c:v>
                </c:pt>
                <c:pt idx="180">
                  <c:v>3.9999999999999849</c:v>
                </c:pt>
                <c:pt idx="181">
                  <c:v>4.0499999999999847</c:v>
                </c:pt>
                <c:pt idx="182">
                  <c:v>4.0999999999999845</c:v>
                </c:pt>
                <c:pt idx="183">
                  <c:v>4.1499999999999844</c:v>
                </c:pt>
                <c:pt idx="184">
                  <c:v>4.1999999999999842</c:v>
                </c:pt>
                <c:pt idx="185">
                  <c:v>4.249999999999984</c:v>
                </c:pt>
                <c:pt idx="186">
                  <c:v>4.2999999999999838</c:v>
                </c:pt>
                <c:pt idx="187">
                  <c:v>4.3499999999999837</c:v>
                </c:pt>
                <c:pt idx="188">
                  <c:v>4.3999999999999835</c:v>
                </c:pt>
                <c:pt idx="189">
                  <c:v>4.4499999999999833</c:v>
                </c:pt>
                <c:pt idx="190">
                  <c:v>4.4999999999999831</c:v>
                </c:pt>
                <c:pt idx="191">
                  <c:v>4.5499999999999829</c:v>
                </c:pt>
                <c:pt idx="192">
                  <c:v>4.5999999999999828</c:v>
                </c:pt>
                <c:pt idx="193">
                  <c:v>4.6499999999999826</c:v>
                </c:pt>
                <c:pt idx="194">
                  <c:v>4.6999999999999824</c:v>
                </c:pt>
                <c:pt idx="195">
                  <c:v>4.7499999999999822</c:v>
                </c:pt>
                <c:pt idx="196">
                  <c:v>4.7999999999999821</c:v>
                </c:pt>
                <c:pt idx="197">
                  <c:v>4.8499999999999819</c:v>
                </c:pt>
                <c:pt idx="198">
                  <c:v>4.8999999999999817</c:v>
                </c:pt>
                <c:pt idx="199">
                  <c:v>4.9499999999999815</c:v>
                </c:pt>
                <c:pt idx="200">
                  <c:v>4.9999999999999813</c:v>
                </c:pt>
              </c:numCache>
            </c:numRef>
          </c:cat>
          <c:val>
            <c:numRef>
              <c:f>Sheet1!$G$10:$G$210</c:f>
              <c:numCache>
                <c:formatCode>General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0.45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0.45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AA-4217-B0C9-1810D8D1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8412960"/>
        <c:axId val="119958288"/>
      </c:barChart>
      <c:lineChart>
        <c:grouping val="standard"/>
        <c:varyColors val="0"/>
        <c:ser>
          <c:idx val="0"/>
          <c:order val="0"/>
          <c:tx>
            <c:strRef>
              <c:f>Sheet1!$E$9</c:f>
              <c:strCache>
                <c:ptCount val="1"/>
                <c:pt idx="0">
                  <c:v>tdist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Sheet1!$D$10:$D$210</c:f>
              <c:numCache>
                <c:formatCode>#,##0.00</c:formatCode>
                <c:ptCount val="201"/>
                <c:pt idx="0">
                  <c:v>-5</c:v>
                </c:pt>
                <c:pt idx="1">
                  <c:v>-4.95</c:v>
                </c:pt>
                <c:pt idx="2">
                  <c:v>-4.9000000000000004</c:v>
                </c:pt>
                <c:pt idx="3">
                  <c:v>-4.8500000000000005</c:v>
                </c:pt>
                <c:pt idx="4">
                  <c:v>-4.8000000000000007</c:v>
                </c:pt>
                <c:pt idx="5">
                  <c:v>-4.7500000000000009</c:v>
                </c:pt>
                <c:pt idx="6">
                  <c:v>-4.7000000000000011</c:v>
                </c:pt>
                <c:pt idx="7">
                  <c:v>-4.6500000000000012</c:v>
                </c:pt>
                <c:pt idx="8">
                  <c:v>-4.6000000000000014</c:v>
                </c:pt>
                <c:pt idx="9">
                  <c:v>-4.5500000000000016</c:v>
                </c:pt>
                <c:pt idx="10">
                  <c:v>-4.5000000000000018</c:v>
                </c:pt>
                <c:pt idx="11">
                  <c:v>-4.450000000000002</c:v>
                </c:pt>
                <c:pt idx="12">
                  <c:v>-4.4000000000000021</c:v>
                </c:pt>
                <c:pt idx="13">
                  <c:v>-4.3500000000000023</c:v>
                </c:pt>
                <c:pt idx="14">
                  <c:v>-4.3000000000000025</c:v>
                </c:pt>
                <c:pt idx="15">
                  <c:v>-4.2500000000000027</c:v>
                </c:pt>
                <c:pt idx="16">
                  <c:v>-4.2000000000000028</c:v>
                </c:pt>
                <c:pt idx="17">
                  <c:v>-4.150000000000003</c:v>
                </c:pt>
                <c:pt idx="18">
                  <c:v>-4.1000000000000032</c:v>
                </c:pt>
                <c:pt idx="19">
                  <c:v>-4.0500000000000034</c:v>
                </c:pt>
                <c:pt idx="20">
                  <c:v>-4.0000000000000036</c:v>
                </c:pt>
                <c:pt idx="21">
                  <c:v>-3.9500000000000037</c:v>
                </c:pt>
                <c:pt idx="22">
                  <c:v>-3.9000000000000039</c:v>
                </c:pt>
                <c:pt idx="23">
                  <c:v>-3.8500000000000041</c:v>
                </c:pt>
                <c:pt idx="24">
                  <c:v>-3.8000000000000043</c:v>
                </c:pt>
                <c:pt idx="25">
                  <c:v>-3.7500000000000044</c:v>
                </c:pt>
                <c:pt idx="26">
                  <c:v>-3.7000000000000046</c:v>
                </c:pt>
                <c:pt idx="27">
                  <c:v>-3.6500000000000048</c:v>
                </c:pt>
                <c:pt idx="28">
                  <c:v>-3.600000000000005</c:v>
                </c:pt>
                <c:pt idx="29">
                  <c:v>-3.5500000000000052</c:v>
                </c:pt>
                <c:pt idx="30">
                  <c:v>-3.5000000000000053</c:v>
                </c:pt>
                <c:pt idx="31">
                  <c:v>-3.4500000000000055</c:v>
                </c:pt>
                <c:pt idx="32">
                  <c:v>-3.4000000000000057</c:v>
                </c:pt>
                <c:pt idx="33">
                  <c:v>-3.3500000000000059</c:v>
                </c:pt>
                <c:pt idx="34">
                  <c:v>-3.300000000000006</c:v>
                </c:pt>
                <c:pt idx="35">
                  <c:v>-3.2500000000000062</c:v>
                </c:pt>
                <c:pt idx="36">
                  <c:v>-3.2000000000000064</c:v>
                </c:pt>
                <c:pt idx="37">
                  <c:v>-3.1500000000000066</c:v>
                </c:pt>
                <c:pt idx="38">
                  <c:v>-3.1000000000000068</c:v>
                </c:pt>
                <c:pt idx="39">
                  <c:v>-3.0500000000000069</c:v>
                </c:pt>
                <c:pt idx="40">
                  <c:v>-3.0000000000000071</c:v>
                </c:pt>
                <c:pt idx="41">
                  <c:v>-2.9500000000000073</c:v>
                </c:pt>
                <c:pt idx="42">
                  <c:v>-2.9000000000000075</c:v>
                </c:pt>
                <c:pt idx="43">
                  <c:v>-2.8500000000000076</c:v>
                </c:pt>
                <c:pt idx="44">
                  <c:v>-2.8000000000000078</c:v>
                </c:pt>
                <c:pt idx="45">
                  <c:v>-2.750000000000008</c:v>
                </c:pt>
                <c:pt idx="46">
                  <c:v>-2.7000000000000082</c:v>
                </c:pt>
                <c:pt idx="47">
                  <c:v>-2.6500000000000083</c:v>
                </c:pt>
                <c:pt idx="48">
                  <c:v>-2.6000000000000085</c:v>
                </c:pt>
                <c:pt idx="49">
                  <c:v>-2.5500000000000087</c:v>
                </c:pt>
                <c:pt idx="50">
                  <c:v>-2.5000000000000089</c:v>
                </c:pt>
                <c:pt idx="51">
                  <c:v>-2.4500000000000091</c:v>
                </c:pt>
                <c:pt idx="52">
                  <c:v>-2.4000000000000092</c:v>
                </c:pt>
                <c:pt idx="53">
                  <c:v>-2.3500000000000094</c:v>
                </c:pt>
                <c:pt idx="54">
                  <c:v>-2.3000000000000096</c:v>
                </c:pt>
                <c:pt idx="55">
                  <c:v>-2.2500000000000098</c:v>
                </c:pt>
                <c:pt idx="56">
                  <c:v>-2.2000000000000099</c:v>
                </c:pt>
                <c:pt idx="57">
                  <c:v>-2.1500000000000101</c:v>
                </c:pt>
                <c:pt idx="58">
                  <c:v>-2.1000000000000103</c:v>
                </c:pt>
                <c:pt idx="59">
                  <c:v>-2.0500000000000105</c:v>
                </c:pt>
                <c:pt idx="60">
                  <c:v>-2.0000000000000107</c:v>
                </c:pt>
                <c:pt idx="61">
                  <c:v>-1.9500000000000106</c:v>
                </c:pt>
                <c:pt idx="62">
                  <c:v>-1.9000000000000106</c:v>
                </c:pt>
                <c:pt idx="63">
                  <c:v>-1.8500000000000105</c:v>
                </c:pt>
                <c:pt idx="64">
                  <c:v>-1.8000000000000105</c:v>
                </c:pt>
                <c:pt idx="65">
                  <c:v>-1.7500000000000104</c:v>
                </c:pt>
                <c:pt idx="66">
                  <c:v>-1.7000000000000104</c:v>
                </c:pt>
                <c:pt idx="67">
                  <c:v>-1.6500000000000103</c:v>
                </c:pt>
                <c:pt idx="68">
                  <c:v>-1.6000000000000103</c:v>
                </c:pt>
                <c:pt idx="69">
                  <c:v>-1.5500000000000103</c:v>
                </c:pt>
                <c:pt idx="70">
                  <c:v>-1.5000000000000102</c:v>
                </c:pt>
                <c:pt idx="71">
                  <c:v>-1.4500000000000102</c:v>
                </c:pt>
                <c:pt idx="72">
                  <c:v>-1.4000000000000101</c:v>
                </c:pt>
                <c:pt idx="73">
                  <c:v>-1.3500000000000101</c:v>
                </c:pt>
                <c:pt idx="74">
                  <c:v>-1.30000000000001</c:v>
                </c:pt>
                <c:pt idx="75">
                  <c:v>-1.25000000000001</c:v>
                </c:pt>
                <c:pt idx="76">
                  <c:v>-1.2000000000000099</c:v>
                </c:pt>
                <c:pt idx="77">
                  <c:v>-1.1500000000000099</c:v>
                </c:pt>
                <c:pt idx="78">
                  <c:v>-1.1000000000000099</c:v>
                </c:pt>
                <c:pt idx="79">
                  <c:v>-1.0500000000000098</c:v>
                </c:pt>
                <c:pt idx="80">
                  <c:v>-1.0000000000000098</c:v>
                </c:pt>
                <c:pt idx="81">
                  <c:v>-0.95000000000000973</c:v>
                </c:pt>
                <c:pt idx="82">
                  <c:v>-0.90000000000000968</c:v>
                </c:pt>
                <c:pt idx="83">
                  <c:v>-0.85000000000000964</c:v>
                </c:pt>
                <c:pt idx="84">
                  <c:v>-0.80000000000000959</c:v>
                </c:pt>
                <c:pt idx="85">
                  <c:v>-0.75000000000000955</c:v>
                </c:pt>
                <c:pt idx="86">
                  <c:v>-0.7000000000000095</c:v>
                </c:pt>
                <c:pt idx="87">
                  <c:v>-0.65000000000000946</c:v>
                </c:pt>
                <c:pt idx="88">
                  <c:v>-0.60000000000000941</c:v>
                </c:pt>
                <c:pt idx="89">
                  <c:v>-0.55000000000000937</c:v>
                </c:pt>
                <c:pt idx="90">
                  <c:v>-0.50000000000000933</c:v>
                </c:pt>
                <c:pt idx="91">
                  <c:v>-0.45000000000000934</c:v>
                </c:pt>
                <c:pt idx="92">
                  <c:v>-0.40000000000000935</c:v>
                </c:pt>
                <c:pt idx="93">
                  <c:v>-0.35000000000000936</c:v>
                </c:pt>
                <c:pt idx="94">
                  <c:v>-0.30000000000000937</c:v>
                </c:pt>
                <c:pt idx="95">
                  <c:v>-0.25000000000000938</c:v>
                </c:pt>
                <c:pt idx="96">
                  <c:v>-0.20000000000000939</c:v>
                </c:pt>
                <c:pt idx="97">
                  <c:v>-0.1500000000000094</c:v>
                </c:pt>
                <c:pt idx="98">
                  <c:v>-0.1000000000000094</c:v>
                </c:pt>
                <c:pt idx="99">
                  <c:v>-5.0000000000009398E-2</c:v>
                </c:pt>
                <c:pt idx="100">
                  <c:v>-9.3952623458903872E-15</c:v>
                </c:pt>
                <c:pt idx="101">
                  <c:v>4.9999999999990608E-2</c:v>
                </c:pt>
                <c:pt idx="102">
                  <c:v>9.999999999999061E-2</c:v>
                </c:pt>
                <c:pt idx="103">
                  <c:v>0.14999999999999061</c:v>
                </c:pt>
                <c:pt idx="104">
                  <c:v>0.19999999999999063</c:v>
                </c:pt>
                <c:pt idx="105">
                  <c:v>0.24999999999999062</c:v>
                </c:pt>
                <c:pt idx="106">
                  <c:v>0.29999999999999061</c:v>
                </c:pt>
                <c:pt idx="107">
                  <c:v>0.3499999999999906</c:v>
                </c:pt>
                <c:pt idx="108">
                  <c:v>0.39999999999999059</c:v>
                </c:pt>
                <c:pt idx="109">
                  <c:v>0.44999999999999057</c:v>
                </c:pt>
                <c:pt idx="110">
                  <c:v>0.49999999999999056</c:v>
                </c:pt>
                <c:pt idx="111">
                  <c:v>0.54999999999999061</c:v>
                </c:pt>
                <c:pt idx="112">
                  <c:v>0.59999999999999065</c:v>
                </c:pt>
                <c:pt idx="113">
                  <c:v>0.6499999999999907</c:v>
                </c:pt>
                <c:pt idx="114">
                  <c:v>0.69999999999999074</c:v>
                </c:pt>
                <c:pt idx="115">
                  <c:v>0.74999999999999079</c:v>
                </c:pt>
                <c:pt idx="116">
                  <c:v>0.79999999999999083</c:v>
                </c:pt>
                <c:pt idx="117">
                  <c:v>0.84999999999999087</c:v>
                </c:pt>
                <c:pt idx="118">
                  <c:v>0.89999999999999092</c:v>
                </c:pt>
                <c:pt idx="119">
                  <c:v>0.94999999999999096</c:v>
                </c:pt>
                <c:pt idx="120">
                  <c:v>0.99999999999999101</c:v>
                </c:pt>
                <c:pt idx="121">
                  <c:v>1.0499999999999909</c:v>
                </c:pt>
                <c:pt idx="122">
                  <c:v>1.099999999999991</c:v>
                </c:pt>
                <c:pt idx="123">
                  <c:v>1.149999999999991</c:v>
                </c:pt>
                <c:pt idx="124">
                  <c:v>1.1999999999999911</c:v>
                </c:pt>
                <c:pt idx="125">
                  <c:v>1.2499999999999911</c:v>
                </c:pt>
                <c:pt idx="126">
                  <c:v>1.2999999999999912</c:v>
                </c:pt>
                <c:pt idx="127">
                  <c:v>1.3499999999999912</c:v>
                </c:pt>
                <c:pt idx="128">
                  <c:v>1.3999999999999913</c:v>
                </c:pt>
                <c:pt idx="129">
                  <c:v>1.4499999999999913</c:v>
                </c:pt>
                <c:pt idx="130">
                  <c:v>1.4999999999999913</c:v>
                </c:pt>
                <c:pt idx="131">
                  <c:v>1.5499999999999914</c:v>
                </c:pt>
                <c:pt idx="132">
                  <c:v>1.5999999999999914</c:v>
                </c:pt>
                <c:pt idx="133">
                  <c:v>1.6499999999999915</c:v>
                </c:pt>
                <c:pt idx="134">
                  <c:v>1.6999999999999915</c:v>
                </c:pt>
                <c:pt idx="135">
                  <c:v>1.7499999999999916</c:v>
                </c:pt>
                <c:pt idx="136">
                  <c:v>1.7999999999999916</c:v>
                </c:pt>
                <c:pt idx="137">
                  <c:v>1.8499999999999917</c:v>
                </c:pt>
                <c:pt idx="138">
                  <c:v>1.8999999999999917</c:v>
                </c:pt>
                <c:pt idx="139">
                  <c:v>1.9499999999999917</c:v>
                </c:pt>
                <c:pt idx="140">
                  <c:v>1.9999999999999918</c:v>
                </c:pt>
                <c:pt idx="141">
                  <c:v>2.0499999999999918</c:v>
                </c:pt>
                <c:pt idx="142">
                  <c:v>2.0999999999999917</c:v>
                </c:pt>
                <c:pt idx="143">
                  <c:v>2.1499999999999915</c:v>
                </c:pt>
                <c:pt idx="144">
                  <c:v>2.1999999999999913</c:v>
                </c:pt>
                <c:pt idx="145">
                  <c:v>2.2499999999999911</c:v>
                </c:pt>
                <c:pt idx="146">
                  <c:v>2.2999999999999909</c:v>
                </c:pt>
                <c:pt idx="147">
                  <c:v>2.3499999999999908</c:v>
                </c:pt>
                <c:pt idx="148">
                  <c:v>2.3999999999999906</c:v>
                </c:pt>
                <c:pt idx="149">
                  <c:v>2.4499999999999904</c:v>
                </c:pt>
                <c:pt idx="150">
                  <c:v>2.4999999999999902</c:v>
                </c:pt>
                <c:pt idx="151">
                  <c:v>2.5499999999999901</c:v>
                </c:pt>
                <c:pt idx="152">
                  <c:v>2.5999999999999899</c:v>
                </c:pt>
                <c:pt idx="153">
                  <c:v>2.6499999999999897</c:v>
                </c:pt>
                <c:pt idx="154">
                  <c:v>2.6999999999999895</c:v>
                </c:pt>
                <c:pt idx="155">
                  <c:v>2.7499999999999893</c:v>
                </c:pt>
                <c:pt idx="156">
                  <c:v>2.7999999999999892</c:v>
                </c:pt>
                <c:pt idx="157">
                  <c:v>2.849999999999989</c:v>
                </c:pt>
                <c:pt idx="158">
                  <c:v>2.8999999999999888</c:v>
                </c:pt>
                <c:pt idx="159">
                  <c:v>2.9499999999999886</c:v>
                </c:pt>
                <c:pt idx="160">
                  <c:v>2.9999999999999885</c:v>
                </c:pt>
                <c:pt idx="161">
                  <c:v>3.0499999999999883</c:v>
                </c:pt>
                <c:pt idx="162">
                  <c:v>3.0999999999999881</c:v>
                </c:pt>
                <c:pt idx="163">
                  <c:v>3.1499999999999879</c:v>
                </c:pt>
                <c:pt idx="164">
                  <c:v>3.1999999999999877</c:v>
                </c:pt>
                <c:pt idx="165">
                  <c:v>3.2499999999999876</c:v>
                </c:pt>
                <c:pt idx="166">
                  <c:v>3.2999999999999874</c:v>
                </c:pt>
                <c:pt idx="167">
                  <c:v>3.3499999999999872</c:v>
                </c:pt>
                <c:pt idx="168">
                  <c:v>3.399999999999987</c:v>
                </c:pt>
                <c:pt idx="169">
                  <c:v>3.4499999999999869</c:v>
                </c:pt>
                <c:pt idx="170">
                  <c:v>3.4999999999999867</c:v>
                </c:pt>
                <c:pt idx="171">
                  <c:v>3.5499999999999865</c:v>
                </c:pt>
                <c:pt idx="172">
                  <c:v>3.5999999999999863</c:v>
                </c:pt>
                <c:pt idx="173">
                  <c:v>3.6499999999999861</c:v>
                </c:pt>
                <c:pt idx="174">
                  <c:v>3.699999999999986</c:v>
                </c:pt>
                <c:pt idx="175">
                  <c:v>3.7499999999999858</c:v>
                </c:pt>
                <c:pt idx="176">
                  <c:v>3.7999999999999856</c:v>
                </c:pt>
                <c:pt idx="177">
                  <c:v>3.8499999999999854</c:v>
                </c:pt>
                <c:pt idx="178">
                  <c:v>3.8999999999999853</c:v>
                </c:pt>
                <c:pt idx="179">
                  <c:v>3.9499999999999851</c:v>
                </c:pt>
                <c:pt idx="180">
                  <c:v>3.9999999999999849</c:v>
                </c:pt>
                <c:pt idx="181">
                  <c:v>4.0499999999999847</c:v>
                </c:pt>
                <c:pt idx="182">
                  <c:v>4.0999999999999845</c:v>
                </c:pt>
                <c:pt idx="183">
                  <c:v>4.1499999999999844</c:v>
                </c:pt>
                <c:pt idx="184">
                  <c:v>4.1999999999999842</c:v>
                </c:pt>
                <c:pt idx="185">
                  <c:v>4.249999999999984</c:v>
                </c:pt>
                <c:pt idx="186">
                  <c:v>4.2999999999999838</c:v>
                </c:pt>
                <c:pt idx="187">
                  <c:v>4.3499999999999837</c:v>
                </c:pt>
                <c:pt idx="188">
                  <c:v>4.3999999999999835</c:v>
                </c:pt>
                <c:pt idx="189">
                  <c:v>4.4499999999999833</c:v>
                </c:pt>
                <c:pt idx="190">
                  <c:v>4.4999999999999831</c:v>
                </c:pt>
                <c:pt idx="191">
                  <c:v>4.5499999999999829</c:v>
                </c:pt>
                <c:pt idx="192">
                  <c:v>4.5999999999999828</c:v>
                </c:pt>
                <c:pt idx="193">
                  <c:v>4.6499999999999826</c:v>
                </c:pt>
                <c:pt idx="194">
                  <c:v>4.6999999999999824</c:v>
                </c:pt>
                <c:pt idx="195">
                  <c:v>4.7499999999999822</c:v>
                </c:pt>
                <c:pt idx="196">
                  <c:v>4.7999999999999821</c:v>
                </c:pt>
                <c:pt idx="197">
                  <c:v>4.8499999999999819</c:v>
                </c:pt>
                <c:pt idx="198">
                  <c:v>4.8999999999999817</c:v>
                </c:pt>
                <c:pt idx="199">
                  <c:v>4.9499999999999815</c:v>
                </c:pt>
                <c:pt idx="200">
                  <c:v>4.9999999999999813</c:v>
                </c:pt>
              </c:numCache>
            </c:numRef>
          </c:cat>
          <c:val>
            <c:numRef>
              <c:f>Sheet1!$E$10:$E$210</c:f>
              <c:numCache>
                <c:formatCode>_(* #,##0.00000_);_(* \(#,##0.00000\);_(* "-"??_);_(@_)</c:formatCode>
                <c:ptCount val="201"/>
                <c:pt idx="0">
                  <c:v>7.8989106244035256E-5</c:v>
                </c:pt>
                <c:pt idx="1">
                  <c:v>8.8769199071167377E-5</c:v>
                </c:pt>
                <c:pt idx="2">
                  <c:v>9.9772125556130657E-5</c:v>
                </c:pt>
                <c:pt idx="3">
                  <c:v>1.1215104844510072E-4</c:v>
                </c:pt>
                <c:pt idx="4">
                  <c:v>1.2607815260492052E-4</c:v>
                </c:pt>
                <c:pt idx="5">
                  <c:v>1.4174695470997868E-4</c:v>
                </c:pt>
                <c:pt idx="6">
                  <c:v>1.5937488122949925E-4</c:v>
                </c:pt>
                <c:pt idx="7">
                  <c:v>1.7920614339916901E-4</c:v>
                </c:pt>
                <c:pt idx="8">
                  <c:v>2.0151494044364589E-4</c:v>
                </c:pt>
                <c:pt idx="9">
                  <c:v>2.2660902503701211E-4</c:v>
                </c:pt>
                <c:pt idx="10">
                  <c:v>2.5483366783358535E-4</c:v>
                </c:pt>
                <c:pt idx="11">
                  <c:v>2.8657606085288174E-4</c:v>
                </c:pt>
                <c:pt idx="12">
                  <c:v>3.2227020253405592E-4</c:v>
                </c:pt>
                <c:pt idx="13">
                  <c:v>3.6240231035272795E-4</c:v>
                </c:pt>
                <c:pt idx="14">
                  <c:v>4.0751680997292469E-4</c:v>
                </c:pt>
                <c:pt idx="15">
                  <c:v>4.582229529337105E-4</c:v>
                </c:pt>
                <c:pt idx="16">
                  <c:v>5.1520211777581241E-4</c:v>
                </c:pt>
                <c:pt idx="17">
                  <c:v>5.7921585221476393E-4</c:v>
                </c:pt>
                <c:pt idx="18">
                  <c:v>6.511147163637944E-4</c:v>
                </c:pt>
                <c:pt idx="19">
                  <c:v>7.3184798898224721E-4</c:v>
                </c:pt>
                <c:pt idx="20">
                  <c:v>8.224743001331332E-4</c:v>
                </c:pt>
                <c:pt idx="21">
                  <c:v>9.2417325431203804E-4</c:v>
                </c:pt>
                <c:pt idx="22">
                  <c:v>1.038258107868992E-3</c:v>
                </c:pt>
                <c:pt idx="23">
                  <c:v>1.166189563166851E-3</c:v>
                </c:pt>
                <c:pt idx="24">
                  <c:v>1.3095907391567645E-3</c:v>
                </c:pt>
                <c:pt idx="25">
                  <c:v>1.4702633736244056E-3</c:v>
                </c:pt>
                <c:pt idx="26">
                  <c:v>1.6502053059587662E-3</c:v>
                </c:pt>
                <c:pt idx="27">
                  <c:v>1.8516292805752729E-3</c:v>
                </c:pt>
                <c:pt idx="28">
                  <c:v>2.0769830997114814E-3</c:v>
                </c:pt>
                <c:pt idx="29">
                  <c:v>2.3289711398018355E-3</c:v>
                </c:pt>
                <c:pt idx="30">
                  <c:v>2.6105772275963161E-3</c:v>
                </c:pt>
                <c:pt idx="31">
                  <c:v>2.9250888501633249E-3</c:v>
                </c:pt>
                <c:pt idx="32">
                  <c:v>3.2761226464425074E-3</c:v>
                </c:pt>
                <c:pt idx="33">
                  <c:v>3.6676510966162073E-3</c:v>
                </c:pt>
                <c:pt idx="34">
                  <c:v>4.1040302887850382E-3</c:v>
                </c:pt>
                <c:pt idx="35">
                  <c:v>4.5900285998224212E-3</c:v>
                </c:pt>
                <c:pt idx="36">
                  <c:v>5.1308560784475441E-3</c:v>
                </c:pt>
                <c:pt idx="37">
                  <c:v>5.7321942631627524E-3</c:v>
                </c:pt>
                <c:pt idx="38">
                  <c:v>6.4002261055123508E-3</c:v>
                </c:pt>
                <c:pt idx="39">
                  <c:v>7.1416656000181907E-3</c:v>
                </c:pt>
                <c:pt idx="40">
                  <c:v>7.9637866461805349E-3</c:v>
                </c:pt>
                <c:pt idx="41">
                  <c:v>8.8744505853432087E-3</c:v>
                </c:pt>
                <c:pt idx="42">
                  <c:v>9.8821317664985683E-3</c:v>
                </c:pt>
                <c:pt idx="43">
                  <c:v>1.0995940401025224E-2</c:v>
                </c:pt>
                <c:pt idx="44">
                  <c:v>1.2225641868022358E-2</c:v>
                </c:pt>
                <c:pt idx="45">
                  <c:v>1.358167153082426E-2</c:v>
                </c:pt>
                <c:pt idx="46">
                  <c:v>1.5075144023375472E-2</c:v>
                </c:pt>
                <c:pt idx="47">
                  <c:v>1.671785586481853E-2</c:v>
                </c:pt>
                <c:pt idx="48">
                  <c:v>1.8522280164802809E-2</c:v>
                </c:pt>
                <c:pt idx="49">
                  <c:v>2.0501552094104723E-2</c:v>
                </c:pt>
                <c:pt idx="50">
                  <c:v>2.2669443719144467E-2</c:v>
                </c:pt>
                <c:pt idx="51">
                  <c:v>2.5040326739417241E-2</c:v>
                </c:pt>
                <c:pt idx="52">
                  <c:v>2.7629121628761882E-2</c:v>
                </c:pt>
                <c:pt idx="53">
                  <c:v>3.0451231670250472E-2</c:v>
                </c:pt>
                <c:pt idx="54">
                  <c:v>3.3522460396149263E-2</c:v>
                </c:pt>
                <c:pt idx="55">
                  <c:v>3.6858911004957133E-2</c:v>
                </c:pt>
                <c:pt idx="56">
                  <c:v>4.0476866433133481E-2</c:v>
                </c:pt>
                <c:pt idx="57">
                  <c:v>4.439264891581024E-2</c:v>
                </c:pt>
                <c:pt idx="58">
                  <c:v>4.8622458084183716E-2</c:v>
                </c:pt>
                <c:pt idx="59">
                  <c:v>5.3182186922381039E-2</c:v>
                </c:pt>
                <c:pt idx="60">
                  <c:v>5.8087215247355856E-2</c:v>
                </c:pt>
                <c:pt idx="61">
                  <c:v>6.3352180784411613E-2</c:v>
                </c:pt>
                <c:pt idx="62">
                  <c:v>6.8990728389135572E-2</c:v>
                </c:pt>
                <c:pt idx="63">
                  <c:v>7.5015238512595644E-2</c:v>
                </c:pt>
                <c:pt idx="64">
                  <c:v>8.1436536616816851E-2</c:v>
                </c:pt>
                <c:pt idx="65">
                  <c:v>8.8263585915162798E-2</c:v>
                </c:pt>
                <c:pt idx="66">
                  <c:v>9.5503166527463823E-2</c:v>
                </c:pt>
                <c:pt idx="67">
                  <c:v>0.1031595448893307</c:v>
                </c:pt>
                <c:pt idx="68">
                  <c:v>0.11123413802230345</c:v>
                </c:pt>
                <c:pt idx="69">
                  <c:v>0.11972517803605136</c:v>
                </c:pt>
                <c:pt idx="70">
                  <c:v>0.12862738297214418</c:v>
                </c:pt>
                <c:pt idx="71">
                  <c:v>0.13793164078435846</c:v>
                </c:pt>
                <c:pt idx="72">
                  <c:v>0.14762471385403605</c:v>
                </c:pt>
                <c:pt idx="73">
                  <c:v>0.15768897192995648</c:v>
                </c:pt>
                <c:pt idx="74">
                  <c:v>0.16810216172910591</c:v>
                </c:pt>
                <c:pt idx="75">
                  <c:v>0.17883722160667065</c:v>
                </c:pt>
                <c:pt idx="76">
                  <c:v>0.18986214967138834</c:v>
                </c:pt>
                <c:pt idx="77">
                  <c:v>0.20113993346017489</c:v>
                </c:pt>
                <c:pt idx="78">
                  <c:v>0.21262854877263043</c:v>
                </c:pt>
                <c:pt idx="79">
                  <c:v>0.22428103448691294</c:v>
                </c:pt>
                <c:pt idx="80">
                  <c:v>0.23604564912669868</c:v>
                </c:pt>
                <c:pt idx="81">
                  <c:v>0.24786611362684369</c:v>
                </c:pt>
                <c:pt idx="82">
                  <c:v>0.25968194316548254</c:v>
                </c:pt>
                <c:pt idx="83">
                  <c:v>0.27142886911617459</c:v>
                </c:pt>
                <c:pt idx="84">
                  <c:v>0.28303935016011234</c:v>
                </c:pt>
                <c:pt idx="85">
                  <c:v>0.29444316943117621</c:v>
                </c:pt>
                <c:pt idx="86">
                  <c:v>0.30556811230186903</c:v>
                </c:pt>
                <c:pt idx="87">
                  <c:v>0.31634071712096673</c:v>
                </c:pt>
                <c:pt idx="88">
                  <c:v>0.32668708895620285</c:v>
                </c:pt>
                <c:pt idx="89">
                  <c:v>0.33653376425420867</c:v>
                </c:pt>
                <c:pt idx="90">
                  <c:v>0.34580861238374005</c:v>
                </c:pt>
                <c:pt idx="91">
                  <c:v>0.3544417583539613</c:v>
                </c:pt>
                <c:pt idx="92">
                  <c:v>0.36236650966936002</c:v>
                </c:pt>
                <c:pt idx="93">
                  <c:v>0.36952026936055415</c:v>
                </c:pt>
                <c:pt idx="94">
                  <c:v>0.37584541676808264</c:v>
                </c:pt>
                <c:pt idx="95">
                  <c:v>0.38129013769195719</c:v>
                </c:pt>
                <c:pt idx="96">
                  <c:v>0.38580918607411857</c:v>
                </c:pt>
                <c:pt idx="97">
                  <c:v>0.38936456045616363</c:v>
                </c:pt>
                <c:pt idx="98">
                  <c:v>0.39192608003344492</c:v>
                </c:pt>
                <c:pt idx="99">
                  <c:v>0.39347184717201411</c:v>
                </c:pt>
                <c:pt idx="100">
                  <c:v>0.39398858571143264</c:v>
                </c:pt>
                <c:pt idx="101">
                  <c:v>0.39347184717201461</c:v>
                </c:pt>
                <c:pt idx="102">
                  <c:v>0.39192608003344565</c:v>
                </c:pt>
                <c:pt idx="103">
                  <c:v>0.38936456045616485</c:v>
                </c:pt>
                <c:pt idx="104">
                  <c:v>0.38580918607412013</c:v>
                </c:pt>
                <c:pt idx="105">
                  <c:v>0.38129013769195902</c:v>
                </c:pt>
                <c:pt idx="106">
                  <c:v>0.37584541676808486</c:v>
                </c:pt>
                <c:pt idx="107">
                  <c:v>0.36952026936055676</c:v>
                </c:pt>
                <c:pt idx="108">
                  <c:v>0.3623665096693629</c:v>
                </c:pt>
                <c:pt idx="109">
                  <c:v>0.35444175835396441</c:v>
                </c:pt>
                <c:pt idx="110">
                  <c:v>0.34580861238374339</c:v>
                </c:pt>
                <c:pt idx="111">
                  <c:v>0.33653376425421233</c:v>
                </c:pt>
                <c:pt idx="112">
                  <c:v>0.32668708895620668</c:v>
                </c:pt>
                <c:pt idx="113">
                  <c:v>0.31634071712097067</c:v>
                </c:pt>
                <c:pt idx="114">
                  <c:v>0.3055681123018732</c:v>
                </c:pt>
                <c:pt idx="115">
                  <c:v>0.29444316943118043</c:v>
                </c:pt>
                <c:pt idx="116">
                  <c:v>0.28303935016011667</c:v>
                </c:pt>
                <c:pt idx="117">
                  <c:v>0.27142886911617892</c:v>
                </c:pt>
                <c:pt idx="118">
                  <c:v>0.25968194316548698</c:v>
                </c:pt>
                <c:pt idx="119">
                  <c:v>0.24786611362684813</c:v>
                </c:pt>
                <c:pt idx="120">
                  <c:v>0.23604564912670312</c:v>
                </c:pt>
                <c:pt idx="121">
                  <c:v>0.22428103448691736</c:v>
                </c:pt>
                <c:pt idx="122">
                  <c:v>0.21262854877263479</c:v>
                </c:pt>
                <c:pt idx="123">
                  <c:v>0.20113993346017925</c:v>
                </c:pt>
                <c:pt idx="124">
                  <c:v>0.18986214967139256</c:v>
                </c:pt>
                <c:pt idx="125">
                  <c:v>0.17883722160667478</c:v>
                </c:pt>
                <c:pt idx="126">
                  <c:v>0.16810216172910991</c:v>
                </c:pt>
                <c:pt idx="127">
                  <c:v>0.1576889719299604</c:v>
                </c:pt>
                <c:pt idx="128">
                  <c:v>0.1476247138540398</c:v>
                </c:pt>
                <c:pt idx="129">
                  <c:v>0.13793164078436204</c:v>
                </c:pt>
                <c:pt idx="130">
                  <c:v>0.1286273829721476</c:v>
                </c:pt>
                <c:pt idx="131">
                  <c:v>0.11972517803605466</c:v>
                </c:pt>
                <c:pt idx="132">
                  <c:v>0.11123413802230657</c:v>
                </c:pt>
                <c:pt idx="133">
                  <c:v>0.1031595448893337</c:v>
                </c:pt>
                <c:pt idx="134">
                  <c:v>9.5503166527466613E-2</c:v>
                </c:pt>
                <c:pt idx="135">
                  <c:v>8.8263585915165421E-2</c:v>
                </c:pt>
                <c:pt idx="136">
                  <c:v>8.1436536616819363E-2</c:v>
                </c:pt>
                <c:pt idx="137">
                  <c:v>7.5015238512597976E-2</c:v>
                </c:pt>
                <c:pt idx="138">
                  <c:v>6.8990728389137806E-2</c:v>
                </c:pt>
                <c:pt idx="139">
                  <c:v>6.3352180784413681E-2</c:v>
                </c:pt>
                <c:pt idx="140">
                  <c:v>5.8087215247357799E-2</c:v>
                </c:pt>
                <c:pt idx="141">
                  <c:v>5.3182186922382815E-2</c:v>
                </c:pt>
                <c:pt idx="142">
                  <c:v>4.8622458084185374E-2</c:v>
                </c:pt>
                <c:pt idx="143">
                  <c:v>4.4392648915811746E-2</c:v>
                </c:pt>
                <c:pt idx="144">
                  <c:v>4.0476866433134896E-2</c:v>
                </c:pt>
                <c:pt idx="145">
                  <c:v>3.6858911004958417E-2</c:v>
                </c:pt>
                <c:pt idx="146">
                  <c:v>3.3522460396150471E-2</c:v>
                </c:pt>
                <c:pt idx="147">
                  <c:v>3.0451231670251575E-2</c:v>
                </c:pt>
                <c:pt idx="148">
                  <c:v>2.7629121628762902E-2</c:v>
                </c:pt>
                <c:pt idx="149">
                  <c:v>2.504032673941816E-2</c:v>
                </c:pt>
                <c:pt idx="150">
                  <c:v>2.2669443719145321E-2</c:v>
                </c:pt>
                <c:pt idx="151">
                  <c:v>2.0501552094105518E-2</c:v>
                </c:pt>
                <c:pt idx="152">
                  <c:v>1.852228016480351E-2</c:v>
                </c:pt>
                <c:pt idx="153">
                  <c:v>1.6717855864819161E-2</c:v>
                </c:pt>
                <c:pt idx="154">
                  <c:v>1.507514402337606E-2</c:v>
                </c:pt>
                <c:pt idx="155">
                  <c:v>1.358167153082479E-2</c:v>
                </c:pt>
                <c:pt idx="156">
                  <c:v>1.2225641868022833E-2</c:v>
                </c:pt>
                <c:pt idx="157">
                  <c:v>1.0995940401025665E-2</c:v>
                </c:pt>
                <c:pt idx="158">
                  <c:v>9.8821317664989604E-3</c:v>
                </c:pt>
                <c:pt idx="159">
                  <c:v>8.8744505853435747E-3</c:v>
                </c:pt>
                <c:pt idx="160">
                  <c:v>7.963786646180868E-3</c:v>
                </c:pt>
                <c:pt idx="161">
                  <c:v>7.1416656000184847E-3</c:v>
                </c:pt>
                <c:pt idx="162">
                  <c:v>6.4002261055126162E-3</c:v>
                </c:pt>
                <c:pt idx="163">
                  <c:v>5.7321942631629883E-3</c:v>
                </c:pt>
                <c:pt idx="164">
                  <c:v>5.130856078447754E-3</c:v>
                </c:pt>
                <c:pt idx="165">
                  <c:v>4.5900285998226164E-3</c:v>
                </c:pt>
                <c:pt idx="166">
                  <c:v>4.1040302887852039E-3</c:v>
                </c:pt>
                <c:pt idx="167">
                  <c:v>3.6676510966163612E-3</c:v>
                </c:pt>
                <c:pt idx="168">
                  <c:v>3.276122646442644E-3</c:v>
                </c:pt>
                <c:pt idx="169">
                  <c:v>2.9250888501634476E-3</c:v>
                </c:pt>
                <c:pt idx="170">
                  <c:v>2.6105772275964254E-3</c:v>
                </c:pt>
                <c:pt idx="171">
                  <c:v>2.3289711398019395E-3</c:v>
                </c:pt>
                <c:pt idx="172">
                  <c:v>2.0769830997115746E-3</c:v>
                </c:pt>
                <c:pt idx="173">
                  <c:v>1.8516292805753505E-3</c:v>
                </c:pt>
                <c:pt idx="174">
                  <c:v>1.6502053059588386E-3</c:v>
                </c:pt>
                <c:pt idx="175">
                  <c:v>1.4702633736244689E-3</c:v>
                </c:pt>
                <c:pt idx="176">
                  <c:v>1.3095907391568232E-3</c:v>
                </c:pt>
                <c:pt idx="177">
                  <c:v>1.1661895631669013E-3</c:v>
                </c:pt>
                <c:pt idx="178">
                  <c:v>1.0382581078690382E-3</c:v>
                </c:pt>
                <c:pt idx="179">
                  <c:v>9.2417325431207674E-4</c:v>
                </c:pt>
                <c:pt idx="180">
                  <c:v>8.2247430013316855E-4</c:v>
                </c:pt>
                <c:pt idx="181">
                  <c:v>7.3184798898228006E-4</c:v>
                </c:pt>
                <c:pt idx="182">
                  <c:v>6.5111471636382118E-4</c:v>
                </c:pt>
                <c:pt idx="183">
                  <c:v>5.7921585221478876E-4</c:v>
                </c:pt>
                <c:pt idx="184">
                  <c:v>5.152021177758355E-4</c:v>
                </c:pt>
                <c:pt idx="185">
                  <c:v>4.5822295293373061E-4</c:v>
                </c:pt>
                <c:pt idx="186">
                  <c:v>4.0751680997294176E-4</c:v>
                </c:pt>
                <c:pt idx="187">
                  <c:v>3.6240231035274454E-4</c:v>
                </c:pt>
                <c:pt idx="188">
                  <c:v>3.2227020253407029E-4</c:v>
                </c:pt>
                <c:pt idx="189">
                  <c:v>2.8657606085289431E-4</c:v>
                </c:pt>
                <c:pt idx="190">
                  <c:v>2.5483366783359679E-4</c:v>
                </c:pt>
                <c:pt idx="191">
                  <c:v>2.2660902503702184E-4</c:v>
                </c:pt>
                <c:pt idx="192">
                  <c:v>2.0151494044365472E-4</c:v>
                </c:pt>
                <c:pt idx="193">
                  <c:v>1.7920614339917668E-4</c:v>
                </c:pt>
                <c:pt idx="194">
                  <c:v>1.5937488122950641E-4</c:v>
                </c:pt>
                <c:pt idx="195">
                  <c:v>1.4174695470998492E-4</c:v>
                </c:pt>
                <c:pt idx="196">
                  <c:v>1.2607815260492594E-4</c:v>
                </c:pt>
                <c:pt idx="197">
                  <c:v>1.1215104844510583E-4</c:v>
                </c:pt>
                <c:pt idx="198">
                  <c:v>9.9772125556135197E-5</c:v>
                </c:pt>
                <c:pt idx="199">
                  <c:v>8.8769199071171348E-5</c:v>
                </c:pt>
                <c:pt idx="200">
                  <c:v>7.898910624403878E-5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A-4217-B0C9-1810D8D1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12960"/>
        <c:axId val="119958288"/>
      </c:lineChart>
      <c:catAx>
        <c:axId val="438412960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58288"/>
        <c:crosses val="autoZero"/>
        <c:auto val="1"/>
        <c:lblAlgn val="ctr"/>
        <c:lblOffset val="100"/>
        <c:noMultiLvlLbl val="0"/>
      </c:catAx>
      <c:valAx>
        <c:axId val="11995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4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8</xdr:row>
      <xdr:rowOff>19049</xdr:rowOff>
    </xdr:from>
    <xdr:to>
      <xdr:col>16</xdr:col>
      <xdr:colOff>212724</xdr:colOff>
      <xdr:row>29</xdr:row>
      <xdr:rowOff>38099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workbookViewId="0"/>
  </sheetViews>
  <sheetFormatPr defaultRowHeight="12.75" x14ac:dyDescent="0.2"/>
  <cols>
    <col min="1" max="1" width="15.28515625" customWidth="1"/>
    <col min="2" max="2" width="12" bestFit="1" customWidth="1"/>
    <col min="3" max="3" width="2.28515625" customWidth="1"/>
    <col min="4" max="4" width="6.28515625" customWidth="1"/>
    <col min="6" max="6" width="9.85546875" bestFit="1" customWidth="1"/>
  </cols>
  <sheetData>
    <row r="1" spans="1:7" ht="15.75" x14ac:dyDescent="0.25">
      <c r="A1" s="4" t="s">
        <v>8</v>
      </c>
    </row>
    <row r="2" spans="1:7" ht="15.75" x14ac:dyDescent="0.25">
      <c r="A2" s="4"/>
    </row>
    <row r="3" spans="1:7" x14ac:dyDescent="0.2">
      <c r="A3" s="2" t="s">
        <v>11</v>
      </c>
    </row>
    <row r="4" spans="1:7" x14ac:dyDescent="0.2">
      <c r="A4" t="s">
        <v>9</v>
      </c>
    </row>
    <row r="5" spans="1:7" x14ac:dyDescent="0.2">
      <c r="A5" t="s">
        <v>10</v>
      </c>
    </row>
    <row r="7" spans="1:7" x14ac:dyDescent="0.2">
      <c r="A7" s="2" t="s">
        <v>16</v>
      </c>
      <c r="F7" s="7" t="s">
        <v>1</v>
      </c>
    </row>
    <row r="8" spans="1:7" x14ac:dyDescent="0.2">
      <c r="F8" s="9">
        <f>SUM(F10:F1004)*(D11-D10)</f>
        <v>0.32929351655509032</v>
      </c>
    </row>
    <row r="9" spans="1:7" x14ac:dyDescent="0.2">
      <c r="A9" s="5" t="s">
        <v>0</v>
      </c>
      <c r="B9" s="5">
        <v>20</v>
      </c>
      <c r="E9" s="3" t="s">
        <v>7</v>
      </c>
      <c r="F9" s="8" t="s">
        <v>6</v>
      </c>
    </row>
    <row r="10" spans="1:7" x14ac:dyDescent="0.2">
      <c r="A10" s="10" t="s">
        <v>14</v>
      </c>
      <c r="B10" s="12">
        <v>1</v>
      </c>
      <c r="D10" s="6">
        <f>-B17</f>
        <v>-5</v>
      </c>
      <c r="E10" s="13">
        <f>_xlfn.T.DIST(D10,$B$9,FALSE)</f>
        <v>7.8989106244035256E-5</v>
      </c>
      <c r="F10" s="13">
        <f>IF(ABS(D10)&gt;ABS($B$10),E10,0)+_xlfn.T.DIST(D10,$B$9,TRUE)</f>
        <v>1.1335424914174621E-4</v>
      </c>
      <c r="G10" t="str">
        <f t="shared" ref="G10:G73" si="0">IF(ABS(ABS(D10)-$B$14)&lt;$B$18,$B$19,"")</f>
        <v/>
      </c>
    </row>
    <row r="11" spans="1:7" x14ac:dyDescent="0.2">
      <c r="A11" s="5"/>
      <c r="B11" s="5"/>
      <c r="D11" s="6">
        <f>D10+2*$B$18</f>
        <v>-4.95</v>
      </c>
      <c r="E11" s="13">
        <f t="shared" ref="E11:E74" si="1">_xlfn.T.DIST(D11,$B$9,FALSE)</f>
        <v>8.8769199071167377E-5</v>
      </c>
      <c r="F11" s="13">
        <f t="shared" ref="F11:F73" si="2">IF(ABS(D11)&gt;ABS($B$10),E11,0)</f>
        <v>8.8769199071167377E-5</v>
      </c>
      <c r="G11" t="str">
        <f t="shared" si="0"/>
        <v/>
      </c>
    </row>
    <row r="12" spans="1:7" x14ac:dyDescent="0.2">
      <c r="A12" s="21" t="s">
        <v>15</v>
      </c>
      <c r="B12" s="22"/>
      <c r="D12" s="6">
        <f t="shared" ref="D12:D75" si="3">D11+2*$B$18</f>
        <v>-4.9000000000000004</v>
      </c>
      <c r="E12" s="13">
        <f t="shared" si="1"/>
        <v>9.9772125556130657E-5</v>
      </c>
      <c r="F12" s="13">
        <f t="shared" si="2"/>
        <v>9.9772125556130657E-5</v>
      </c>
      <c r="G12" t="str">
        <f t="shared" si="0"/>
        <v/>
      </c>
    </row>
    <row r="13" spans="1:7" x14ac:dyDescent="0.2">
      <c r="A13" s="17" t="s">
        <v>2</v>
      </c>
      <c r="B13" s="18">
        <v>0.05</v>
      </c>
      <c r="C13" s="1"/>
      <c r="D13" s="6">
        <f t="shared" si="3"/>
        <v>-4.8500000000000005</v>
      </c>
      <c r="E13" s="13">
        <f t="shared" si="1"/>
        <v>1.1215104844510072E-4</v>
      </c>
      <c r="F13" s="13">
        <f t="shared" si="2"/>
        <v>1.1215104844510072E-4</v>
      </c>
      <c r="G13" t="str">
        <f t="shared" si="0"/>
        <v/>
      </c>
    </row>
    <row r="14" spans="1:7" x14ac:dyDescent="0.2">
      <c r="A14" s="10" t="s">
        <v>3</v>
      </c>
      <c r="B14" s="11">
        <f>TINV(B13,B9)</f>
        <v>2.0859634472658648</v>
      </c>
      <c r="D14" s="6">
        <f t="shared" si="3"/>
        <v>-4.8000000000000007</v>
      </c>
      <c r="E14" s="13">
        <f t="shared" si="1"/>
        <v>1.2607815260492052E-4</v>
      </c>
      <c r="F14" s="13">
        <f t="shared" si="2"/>
        <v>1.2607815260492052E-4</v>
      </c>
      <c r="G14" t="str">
        <f t="shared" si="0"/>
        <v/>
      </c>
    </row>
    <row r="15" spans="1:7" x14ac:dyDescent="0.2">
      <c r="A15" s="5"/>
      <c r="B15" s="5"/>
      <c r="D15" s="6">
        <f t="shared" si="3"/>
        <v>-4.7500000000000009</v>
      </c>
      <c r="E15" s="13">
        <f t="shared" si="1"/>
        <v>1.4174695470997868E-4</v>
      </c>
      <c r="F15" s="13">
        <f t="shared" si="2"/>
        <v>1.4174695470997868E-4</v>
      </c>
      <c r="G15" t="str">
        <f t="shared" si="0"/>
        <v/>
      </c>
    </row>
    <row r="16" spans="1:7" x14ac:dyDescent="0.2">
      <c r="A16" s="23" t="s">
        <v>12</v>
      </c>
      <c r="B16" s="24"/>
      <c r="D16" s="6">
        <f t="shared" si="3"/>
        <v>-4.7000000000000011</v>
      </c>
      <c r="E16" s="13">
        <f t="shared" si="1"/>
        <v>1.5937488122949925E-4</v>
      </c>
      <c r="F16" s="13">
        <f t="shared" si="2"/>
        <v>1.5937488122949925E-4</v>
      </c>
      <c r="G16" t="str">
        <f t="shared" si="0"/>
        <v/>
      </c>
    </row>
    <row r="17" spans="1:7" x14ac:dyDescent="0.2">
      <c r="A17" s="5" t="s">
        <v>13</v>
      </c>
      <c r="B17" s="14">
        <v>5</v>
      </c>
      <c r="D17" s="6">
        <f t="shared" si="3"/>
        <v>-4.6500000000000012</v>
      </c>
      <c r="E17" s="13">
        <f t="shared" si="1"/>
        <v>1.7920614339916901E-4</v>
      </c>
      <c r="F17" s="13">
        <f t="shared" si="2"/>
        <v>1.7920614339916901E-4</v>
      </c>
      <c r="G17" t="str">
        <f t="shared" si="0"/>
        <v/>
      </c>
    </row>
    <row r="18" spans="1:7" x14ac:dyDescent="0.2">
      <c r="A18" s="5" t="s">
        <v>5</v>
      </c>
      <c r="B18" s="15">
        <f>2*B17/400</f>
        <v>2.5000000000000001E-2</v>
      </c>
      <c r="D18" s="6">
        <f t="shared" si="3"/>
        <v>-4.6000000000000014</v>
      </c>
      <c r="E18" s="13">
        <f t="shared" si="1"/>
        <v>2.0151494044364589E-4</v>
      </c>
      <c r="F18" s="13">
        <f t="shared" si="2"/>
        <v>2.0151494044364589E-4</v>
      </c>
      <c r="G18" t="str">
        <f t="shared" si="0"/>
        <v/>
      </c>
    </row>
    <row r="19" spans="1:7" x14ac:dyDescent="0.2">
      <c r="A19" s="5" t="s">
        <v>4</v>
      </c>
      <c r="B19" s="14">
        <v>0.45</v>
      </c>
      <c r="D19" s="6">
        <f t="shared" si="3"/>
        <v>-4.5500000000000016</v>
      </c>
      <c r="E19" s="13">
        <f t="shared" si="1"/>
        <v>2.2660902503701211E-4</v>
      </c>
      <c r="F19" s="13">
        <f t="shared" si="2"/>
        <v>2.2660902503701211E-4</v>
      </c>
      <c r="G19" t="str">
        <f t="shared" si="0"/>
        <v/>
      </c>
    </row>
    <row r="20" spans="1:7" x14ac:dyDescent="0.2">
      <c r="D20" s="6">
        <f t="shared" si="3"/>
        <v>-4.5000000000000018</v>
      </c>
      <c r="E20" s="13">
        <f t="shared" si="1"/>
        <v>2.5483366783358535E-4</v>
      </c>
      <c r="F20" s="13">
        <f t="shared" si="2"/>
        <v>2.5483366783358535E-4</v>
      </c>
      <c r="G20" t="str">
        <f t="shared" si="0"/>
        <v/>
      </c>
    </row>
    <row r="21" spans="1:7" x14ac:dyDescent="0.2">
      <c r="A21" s="20" t="s">
        <v>20</v>
      </c>
      <c r="B21" s="3" t="s">
        <v>19</v>
      </c>
      <c r="D21" s="6">
        <f t="shared" si="3"/>
        <v>-4.450000000000002</v>
      </c>
      <c r="E21" s="13">
        <f t="shared" si="1"/>
        <v>2.8657606085288174E-4</v>
      </c>
      <c r="F21" s="13">
        <f t="shared" si="2"/>
        <v>2.8657606085288174E-4</v>
      </c>
      <c r="G21" t="str">
        <f t="shared" si="0"/>
        <v/>
      </c>
    </row>
    <row r="22" spans="1:7" x14ac:dyDescent="0.2">
      <c r="A22" s="16" t="s">
        <v>17</v>
      </c>
      <c r="B22" s="19" t="str">
        <f>IF(B10&gt;B14,"Yes","No")</f>
        <v>No</v>
      </c>
      <c r="D22" s="6">
        <f t="shared" si="3"/>
        <v>-4.4000000000000021</v>
      </c>
      <c r="E22" s="13">
        <f t="shared" si="1"/>
        <v>3.2227020253405592E-4</v>
      </c>
      <c r="F22" s="13">
        <f t="shared" si="2"/>
        <v>3.2227020253405592E-4</v>
      </c>
      <c r="G22" t="str">
        <f t="shared" si="0"/>
        <v/>
      </c>
    </row>
    <row r="23" spans="1:7" x14ac:dyDescent="0.2">
      <c r="A23" s="16" t="s">
        <v>18</v>
      </c>
      <c r="B23" s="19" t="str">
        <f>IF(F8&lt;B13,"Yes","No")</f>
        <v>No</v>
      </c>
      <c r="D23" s="6">
        <f t="shared" si="3"/>
        <v>-4.3500000000000023</v>
      </c>
      <c r="E23" s="13">
        <f t="shared" si="1"/>
        <v>3.6240231035272795E-4</v>
      </c>
      <c r="F23" s="13">
        <f t="shared" si="2"/>
        <v>3.6240231035272795E-4</v>
      </c>
      <c r="G23" t="str">
        <f t="shared" si="0"/>
        <v/>
      </c>
    </row>
    <row r="24" spans="1:7" x14ac:dyDescent="0.2">
      <c r="D24" s="6">
        <f t="shared" si="3"/>
        <v>-4.3000000000000025</v>
      </c>
      <c r="E24" s="13">
        <f t="shared" si="1"/>
        <v>4.0751680997292469E-4</v>
      </c>
      <c r="F24" s="13">
        <f t="shared" si="2"/>
        <v>4.0751680997292469E-4</v>
      </c>
      <c r="G24" t="str">
        <f t="shared" si="0"/>
        <v/>
      </c>
    </row>
    <row r="25" spans="1:7" x14ac:dyDescent="0.2">
      <c r="D25" s="6">
        <f t="shared" si="3"/>
        <v>-4.2500000000000027</v>
      </c>
      <c r="E25" s="13">
        <f t="shared" si="1"/>
        <v>4.582229529337105E-4</v>
      </c>
      <c r="F25" s="13">
        <f t="shared" si="2"/>
        <v>4.582229529337105E-4</v>
      </c>
      <c r="G25" t="str">
        <f t="shared" si="0"/>
        <v/>
      </c>
    </row>
    <row r="26" spans="1:7" x14ac:dyDescent="0.2">
      <c r="D26" s="6">
        <f t="shared" si="3"/>
        <v>-4.2000000000000028</v>
      </c>
      <c r="E26" s="13">
        <f t="shared" si="1"/>
        <v>5.1520211777581241E-4</v>
      </c>
      <c r="F26" s="13">
        <f t="shared" si="2"/>
        <v>5.1520211777581241E-4</v>
      </c>
      <c r="G26" t="str">
        <f t="shared" si="0"/>
        <v/>
      </c>
    </row>
    <row r="27" spans="1:7" x14ac:dyDescent="0.2">
      <c r="D27" s="6">
        <f t="shared" si="3"/>
        <v>-4.150000000000003</v>
      </c>
      <c r="E27" s="13">
        <f t="shared" si="1"/>
        <v>5.7921585221476393E-4</v>
      </c>
      <c r="F27" s="13">
        <f t="shared" si="2"/>
        <v>5.7921585221476393E-4</v>
      </c>
      <c r="G27" t="str">
        <f t="shared" si="0"/>
        <v/>
      </c>
    </row>
    <row r="28" spans="1:7" x14ac:dyDescent="0.2">
      <c r="D28" s="6">
        <f t="shared" si="3"/>
        <v>-4.1000000000000032</v>
      </c>
      <c r="E28" s="13">
        <f t="shared" si="1"/>
        <v>6.511147163637944E-4</v>
      </c>
      <c r="F28" s="13">
        <f t="shared" si="2"/>
        <v>6.511147163637944E-4</v>
      </c>
      <c r="G28" t="str">
        <f t="shared" si="0"/>
        <v/>
      </c>
    </row>
    <row r="29" spans="1:7" x14ac:dyDescent="0.2">
      <c r="D29" s="6">
        <f t="shared" si="3"/>
        <v>-4.0500000000000034</v>
      </c>
      <c r="E29" s="13">
        <f t="shared" si="1"/>
        <v>7.3184798898224721E-4</v>
      </c>
      <c r="F29" s="13">
        <f t="shared" si="2"/>
        <v>7.3184798898224721E-4</v>
      </c>
      <c r="G29" t="str">
        <f t="shared" si="0"/>
        <v/>
      </c>
    </row>
    <row r="30" spans="1:7" x14ac:dyDescent="0.2">
      <c r="D30" s="6">
        <f t="shared" si="3"/>
        <v>-4.0000000000000036</v>
      </c>
      <c r="E30" s="13">
        <f t="shared" si="1"/>
        <v>8.224743001331332E-4</v>
      </c>
      <c r="F30" s="13">
        <f t="shared" si="2"/>
        <v>8.224743001331332E-4</v>
      </c>
      <c r="G30" t="str">
        <f t="shared" si="0"/>
        <v/>
      </c>
    </row>
    <row r="31" spans="1:7" x14ac:dyDescent="0.2">
      <c r="D31" s="6">
        <f t="shared" si="3"/>
        <v>-3.9500000000000037</v>
      </c>
      <c r="E31" s="13">
        <f t="shared" si="1"/>
        <v>9.2417325431203804E-4</v>
      </c>
      <c r="F31" s="13">
        <f t="shared" si="2"/>
        <v>9.2417325431203804E-4</v>
      </c>
      <c r="G31" t="str">
        <f t="shared" si="0"/>
        <v/>
      </c>
    </row>
    <row r="32" spans="1:7" x14ac:dyDescent="0.2">
      <c r="D32" s="6">
        <f t="shared" si="3"/>
        <v>-3.9000000000000039</v>
      </c>
      <c r="E32" s="13">
        <f t="shared" si="1"/>
        <v>1.038258107868992E-3</v>
      </c>
      <c r="F32" s="13">
        <f t="shared" si="2"/>
        <v>1.038258107868992E-3</v>
      </c>
      <c r="G32" t="str">
        <f t="shared" si="0"/>
        <v/>
      </c>
    </row>
    <row r="33" spans="4:7" x14ac:dyDescent="0.2">
      <c r="D33" s="6">
        <f t="shared" si="3"/>
        <v>-3.8500000000000041</v>
      </c>
      <c r="E33" s="13">
        <f t="shared" si="1"/>
        <v>1.166189563166851E-3</v>
      </c>
      <c r="F33" s="13">
        <f t="shared" si="2"/>
        <v>1.166189563166851E-3</v>
      </c>
      <c r="G33" t="str">
        <f t="shared" si="0"/>
        <v/>
      </c>
    </row>
    <row r="34" spans="4:7" x14ac:dyDescent="0.2">
      <c r="D34" s="6">
        <f t="shared" si="3"/>
        <v>-3.8000000000000043</v>
      </c>
      <c r="E34" s="13">
        <f t="shared" si="1"/>
        <v>1.3095907391567645E-3</v>
      </c>
      <c r="F34" s="13">
        <f t="shared" si="2"/>
        <v>1.3095907391567645E-3</v>
      </c>
      <c r="G34" t="str">
        <f t="shared" si="0"/>
        <v/>
      </c>
    </row>
    <row r="35" spans="4:7" x14ac:dyDescent="0.2">
      <c r="D35" s="6">
        <f t="shared" si="3"/>
        <v>-3.7500000000000044</v>
      </c>
      <c r="E35" s="13">
        <f t="shared" si="1"/>
        <v>1.4702633736244056E-3</v>
      </c>
      <c r="F35" s="13">
        <f t="shared" si="2"/>
        <v>1.4702633736244056E-3</v>
      </c>
      <c r="G35" t="str">
        <f t="shared" si="0"/>
        <v/>
      </c>
    </row>
    <row r="36" spans="4:7" x14ac:dyDescent="0.2">
      <c r="D36" s="6">
        <f t="shared" si="3"/>
        <v>-3.7000000000000046</v>
      </c>
      <c r="E36" s="13">
        <f t="shared" si="1"/>
        <v>1.6502053059587662E-3</v>
      </c>
      <c r="F36" s="13">
        <f t="shared" si="2"/>
        <v>1.6502053059587662E-3</v>
      </c>
      <c r="G36" t="str">
        <f t="shared" si="0"/>
        <v/>
      </c>
    </row>
    <row r="37" spans="4:7" x14ac:dyDescent="0.2">
      <c r="D37" s="6">
        <f t="shared" si="3"/>
        <v>-3.6500000000000048</v>
      </c>
      <c r="E37" s="13">
        <f t="shared" si="1"/>
        <v>1.8516292805752729E-3</v>
      </c>
      <c r="F37" s="13">
        <f t="shared" si="2"/>
        <v>1.8516292805752729E-3</v>
      </c>
      <c r="G37" t="str">
        <f t="shared" si="0"/>
        <v/>
      </c>
    </row>
    <row r="38" spans="4:7" x14ac:dyDescent="0.2">
      <c r="D38" s="6">
        <f t="shared" si="3"/>
        <v>-3.600000000000005</v>
      </c>
      <c r="E38" s="13">
        <f t="shared" si="1"/>
        <v>2.0769830997114814E-3</v>
      </c>
      <c r="F38" s="13">
        <f t="shared" si="2"/>
        <v>2.0769830997114814E-3</v>
      </c>
      <c r="G38" t="str">
        <f t="shared" si="0"/>
        <v/>
      </c>
    </row>
    <row r="39" spans="4:7" x14ac:dyDescent="0.2">
      <c r="D39" s="6">
        <f t="shared" si="3"/>
        <v>-3.5500000000000052</v>
      </c>
      <c r="E39" s="13">
        <f t="shared" si="1"/>
        <v>2.3289711398018355E-3</v>
      </c>
      <c r="F39" s="13">
        <f t="shared" si="2"/>
        <v>2.3289711398018355E-3</v>
      </c>
      <c r="G39" t="str">
        <f t="shared" si="0"/>
        <v/>
      </c>
    </row>
    <row r="40" spans="4:7" x14ac:dyDescent="0.2">
      <c r="D40" s="6">
        <f t="shared" si="3"/>
        <v>-3.5000000000000053</v>
      </c>
      <c r="E40" s="13">
        <f t="shared" si="1"/>
        <v>2.6105772275963161E-3</v>
      </c>
      <c r="F40" s="13">
        <f t="shared" si="2"/>
        <v>2.6105772275963161E-3</v>
      </c>
      <c r="G40" t="str">
        <f t="shared" si="0"/>
        <v/>
      </c>
    </row>
    <row r="41" spans="4:7" x14ac:dyDescent="0.2">
      <c r="D41" s="6">
        <f t="shared" si="3"/>
        <v>-3.4500000000000055</v>
      </c>
      <c r="E41" s="13">
        <f t="shared" si="1"/>
        <v>2.9250888501633249E-3</v>
      </c>
      <c r="F41" s="13">
        <f t="shared" si="2"/>
        <v>2.9250888501633249E-3</v>
      </c>
      <c r="G41" t="str">
        <f t="shared" si="0"/>
        <v/>
      </c>
    </row>
    <row r="42" spans="4:7" x14ac:dyDescent="0.2">
      <c r="D42" s="6">
        <f t="shared" si="3"/>
        <v>-3.4000000000000057</v>
      </c>
      <c r="E42" s="13">
        <f t="shared" si="1"/>
        <v>3.2761226464425074E-3</v>
      </c>
      <c r="F42" s="13">
        <f t="shared" si="2"/>
        <v>3.2761226464425074E-3</v>
      </c>
      <c r="G42" t="str">
        <f t="shared" si="0"/>
        <v/>
      </c>
    </row>
    <row r="43" spans="4:7" x14ac:dyDescent="0.2">
      <c r="D43" s="6">
        <f t="shared" si="3"/>
        <v>-3.3500000000000059</v>
      </c>
      <c r="E43" s="13">
        <f t="shared" si="1"/>
        <v>3.6676510966162073E-3</v>
      </c>
      <c r="F43" s="13">
        <f t="shared" si="2"/>
        <v>3.6676510966162073E-3</v>
      </c>
      <c r="G43" t="str">
        <f t="shared" si="0"/>
        <v/>
      </c>
    </row>
    <row r="44" spans="4:7" x14ac:dyDescent="0.2">
      <c r="D44" s="6">
        <f t="shared" si="3"/>
        <v>-3.300000000000006</v>
      </c>
      <c r="E44" s="13">
        <f t="shared" si="1"/>
        <v>4.1040302887850382E-3</v>
      </c>
      <c r="F44" s="13">
        <f t="shared" si="2"/>
        <v>4.1040302887850382E-3</v>
      </c>
      <c r="G44" t="str">
        <f t="shared" si="0"/>
        <v/>
      </c>
    </row>
    <row r="45" spans="4:7" x14ac:dyDescent="0.2">
      <c r="D45" s="6">
        <f t="shared" si="3"/>
        <v>-3.2500000000000062</v>
      </c>
      <c r="E45" s="13">
        <f t="shared" si="1"/>
        <v>4.5900285998224212E-3</v>
      </c>
      <c r="F45" s="13">
        <f t="shared" si="2"/>
        <v>4.5900285998224212E-3</v>
      </c>
      <c r="G45" t="str">
        <f t="shared" si="0"/>
        <v/>
      </c>
    </row>
    <row r="46" spans="4:7" x14ac:dyDescent="0.2">
      <c r="D46" s="6">
        <f t="shared" si="3"/>
        <v>-3.2000000000000064</v>
      </c>
      <c r="E46" s="13">
        <f t="shared" si="1"/>
        <v>5.1308560784475441E-3</v>
      </c>
      <c r="F46" s="13">
        <f t="shared" si="2"/>
        <v>5.1308560784475441E-3</v>
      </c>
      <c r="G46" t="str">
        <f t="shared" si="0"/>
        <v/>
      </c>
    </row>
    <row r="47" spans="4:7" x14ac:dyDescent="0.2">
      <c r="D47" s="6">
        <f t="shared" si="3"/>
        <v>-3.1500000000000066</v>
      </c>
      <c r="E47" s="13">
        <f t="shared" si="1"/>
        <v>5.7321942631627524E-3</v>
      </c>
      <c r="F47" s="13">
        <f t="shared" si="2"/>
        <v>5.7321942631627524E-3</v>
      </c>
      <c r="G47" t="str">
        <f t="shared" si="0"/>
        <v/>
      </c>
    </row>
    <row r="48" spans="4:7" x14ac:dyDescent="0.2">
      <c r="D48" s="6">
        <f t="shared" si="3"/>
        <v>-3.1000000000000068</v>
      </c>
      <c r="E48" s="13">
        <f t="shared" si="1"/>
        <v>6.4002261055123508E-3</v>
      </c>
      <c r="F48" s="13">
        <f t="shared" si="2"/>
        <v>6.4002261055123508E-3</v>
      </c>
      <c r="G48" t="str">
        <f t="shared" si="0"/>
        <v/>
      </c>
    </row>
    <row r="49" spans="4:7" x14ac:dyDescent="0.2">
      <c r="D49" s="6">
        <f t="shared" si="3"/>
        <v>-3.0500000000000069</v>
      </c>
      <c r="E49" s="13">
        <f t="shared" si="1"/>
        <v>7.1416656000181907E-3</v>
      </c>
      <c r="F49" s="13">
        <f t="shared" si="2"/>
        <v>7.1416656000181907E-3</v>
      </c>
      <c r="G49" t="str">
        <f t="shared" si="0"/>
        <v/>
      </c>
    </row>
    <row r="50" spans="4:7" x14ac:dyDescent="0.2">
      <c r="D50" s="6">
        <f t="shared" si="3"/>
        <v>-3.0000000000000071</v>
      </c>
      <c r="E50" s="13">
        <f t="shared" si="1"/>
        <v>7.9637866461805349E-3</v>
      </c>
      <c r="F50" s="13">
        <f t="shared" si="2"/>
        <v>7.9637866461805349E-3</v>
      </c>
      <c r="G50" t="str">
        <f t="shared" si="0"/>
        <v/>
      </c>
    </row>
    <row r="51" spans="4:7" x14ac:dyDescent="0.2">
      <c r="D51" s="6">
        <f t="shared" si="3"/>
        <v>-2.9500000000000073</v>
      </c>
      <c r="E51" s="13">
        <f t="shared" si="1"/>
        <v>8.8744505853432087E-3</v>
      </c>
      <c r="F51" s="13">
        <f t="shared" si="2"/>
        <v>8.8744505853432087E-3</v>
      </c>
      <c r="G51" t="str">
        <f t="shared" si="0"/>
        <v/>
      </c>
    </row>
    <row r="52" spans="4:7" x14ac:dyDescent="0.2">
      <c r="D52" s="6">
        <f t="shared" si="3"/>
        <v>-2.9000000000000075</v>
      </c>
      <c r="E52" s="13">
        <f t="shared" si="1"/>
        <v>9.8821317664985683E-3</v>
      </c>
      <c r="F52" s="13">
        <f t="shared" si="2"/>
        <v>9.8821317664985683E-3</v>
      </c>
      <c r="G52" t="str">
        <f t="shared" si="0"/>
        <v/>
      </c>
    </row>
    <row r="53" spans="4:7" x14ac:dyDescent="0.2">
      <c r="D53" s="6">
        <f t="shared" si="3"/>
        <v>-2.8500000000000076</v>
      </c>
      <c r="E53" s="13">
        <f t="shared" si="1"/>
        <v>1.0995940401025224E-2</v>
      </c>
      <c r="F53" s="13">
        <f t="shared" si="2"/>
        <v>1.0995940401025224E-2</v>
      </c>
      <c r="G53" t="str">
        <f t="shared" si="0"/>
        <v/>
      </c>
    </row>
    <row r="54" spans="4:7" x14ac:dyDescent="0.2">
      <c r="D54" s="6">
        <f t="shared" si="3"/>
        <v>-2.8000000000000078</v>
      </c>
      <c r="E54" s="13">
        <f t="shared" si="1"/>
        <v>1.2225641868022358E-2</v>
      </c>
      <c r="F54" s="13">
        <f t="shared" si="2"/>
        <v>1.2225641868022358E-2</v>
      </c>
      <c r="G54" t="str">
        <f t="shared" si="0"/>
        <v/>
      </c>
    </row>
    <row r="55" spans="4:7" x14ac:dyDescent="0.2">
      <c r="D55" s="6">
        <f t="shared" si="3"/>
        <v>-2.750000000000008</v>
      </c>
      <c r="E55" s="13">
        <f t="shared" si="1"/>
        <v>1.358167153082426E-2</v>
      </c>
      <c r="F55" s="13">
        <f t="shared" si="2"/>
        <v>1.358167153082426E-2</v>
      </c>
      <c r="G55" t="str">
        <f t="shared" si="0"/>
        <v/>
      </c>
    </row>
    <row r="56" spans="4:7" x14ac:dyDescent="0.2">
      <c r="D56" s="6">
        <f t="shared" si="3"/>
        <v>-2.7000000000000082</v>
      </c>
      <c r="E56" s="13">
        <f t="shared" si="1"/>
        <v>1.5075144023375472E-2</v>
      </c>
      <c r="F56" s="13">
        <f t="shared" si="2"/>
        <v>1.5075144023375472E-2</v>
      </c>
      <c r="G56" t="str">
        <f t="shared" si="0"/>
        <v/>
      </c>
    </row>
    <row r="57" spans="4:7" x14ac:dyDescent="0.2">
      <c r="D57" s="6">
        <f t="shared" si="3"/>
        <v>-2.6500000000000083</v>
      </c>
      <c r="E57" s="13">
        <f t="shared" si="1"/>
        <v>1.671785586481853E-2</v>
      </c>
      <c r="F57" s="13">
        <f t="shared" si="2"/>
        <v>1.671785586481853E-2</v>
      </c>
      <c r="G57" t="str">
        <f t="shared" si="0"/>
        <v/>
      </c>
    </row>
    <row r="58" spans="4:7" x14ac:dyDescent="0.2">
      <c r="D58" s="6">
        <f t="shared" si="3"/>
        <v>-2.6000000000000085</v>
      </c>
      <c r="E58" s="13">
        <f t="shared" si="1"/>
        <v>1.8522280164802809E-2</v>
      </c>
      <c r="F58" s="13">
        <f t="shared" si="2"/>
        <v>1.8522280164802809E-2</v>
      </c>
      <c r="G58" t="str">
        <f t="shared" si="0"/>
        <v/>
      </c>
    </row>
    <row r="59" spans="4:7" x14ac:dyDescent="0.2">
      <c r="D59" s="6">
        <f t="shared" si="3"/>
        <v>-2.5500000000000087</v>
      </c>
      <c r="E59" s="13">
        <f t="shared" si="1"/>
        <v>2.0501552094104723E-2</v>
      </c>
      <c r="F59" s="13">
        <f t="shared" si="2"/>
        <v>2.0501552094104723E-2</v>
      </c>
      <c r="G59" t="str">
        <f t="shared" si="0"/>
        <v/>
      </c>
    </row>
    <row r="60" spans="4:7" x14ac:dyDescent="0.2">
      <c r="D60" s="6">
        <f t="shared" si="3"/>
        <v>-2.5000000000000089</v>
      </c>
      <c r="E60" s="13">
        <f t="shared" si="1"/>
        <v>2.2669443719144467E-2</v>
      </c>
      <c r="F60" s="13">
        <f t="shared" si="2"/>
        <v>2.2669443719144467E-2</v>
      </c>
      <c r="G60" t="str">
        <f t="shared" si="0"/>
        <v/>
      </c>
    </row>
    <row r="61" spans="4:7" x14ac:dyDescent="0.2">
      <c r="D61" s="6">
        <f t="shared" si="3"/>
        <v>-2.4500000000000091</v>
      </c>
      <c r="E61" s="13">
        <f t="shared" si="1"/>
        <v>2.5040326739417241E-2</v>
      </c>
      <c r="F61" s="13">
        <f t="shared" si="2"/>
        <v>2.5040326739417241E-2</v>
      </c>
      <c r="G61" t="str">
        <f t="shared" si="0"/>
        <v/>
      </c>
    </row>
    <row r="62" spans="4:7" x14ac:dyDescent="0.2">
      <c r="D62" s="6">
        <f t="shared" si="3"/>
        <v>-2.4000000000000092</v>
      </c>
      <c r="E62" s="13">
        <f t="shared" si="1"/>
        <v>2.7629121628761882E-2</v>
      </c>
      <c r="F62" s="13">
        <f t="shared" si="2"/>
        <v>2.7629121628761882E-2</v>
      </c>
      <c r="G62" t="str">
        <f t="shared" si="0"/>
        <v/>
      </c>
    </row>
    <row r="63" spans="4:7" x14ac:dyDescent="0.2">
      <c r="D63" s="6">
        <f t="shared" si="3"/>
        <v>-2.3500000000000094</v>
      </c>
      <c r="E63" s="13">
        <f t="shared" si="1"/>
        <v>3.0451231670250472E-2</v>
      </c>
      <c r="F63" s="13">
        <f t="shared" si="2"/>
        <v>3.0451231670250472E-2</v>
      </c>
      <c r="G63" t="str">
        <f t="shared" si="0"/>
        <v/>
      </c>
    </row>
    <row r="64" spans="4:7" x14ac:dyDescent="0.2">
      <c r="D64" s="6">
        <f t="shared" si="3"/>
        <v>-2.3000000000000096</v>
      </c>
      <c r="E64" s="13">
        <f t="shared" si="1"/>
        <v>3.3522460396149263E-2</v>
      </c>
      <c r="F64" s="13">
        <f t="shared" si="2"/>
        <v>3.3522460396149263E-2</v>
      </c>
      <c r="G64" t="str">
        <f t="shared" si="0"/>
        <v/>
      </c>
    </row>
    <row r="65" spans="4:7" x14ac:dyDescent="0.2">
      <c r="D65" s="6">
        <f t="shared" si="3"/>
        <v>-2.2500000000000098</v>
      </c>
      <c r="E65" s="13">
        <f t="shared" si="1"/>
        <v>3.6858911004957133E-2</v>
      </c>
      <c r="F65" s="13">
        <f t="shared" si="2"/>
        <v>3.6858911004957133E-2</v>
      </c>
      <c r="G65" t="str">
        <f t="shared" si="0"/>
        <v/>
      </c>
    </row>
    <row r="66" spans="4:7" x14ac:dyDescent="0.2">
      <c r="D66" s="6">
        <f t="shared" si="3"/>
        <v>-2.2000000000000099</v>
      </c>
      <c r="E66" s="13">
        <f t="shared" si="1"/>
        <v>4.0476866433133481E-2</v>
      </c>
      <c r="F66" s="13">
        <f t="shared" si="2"/>
        <v>4.0476866433133481E-2</v>
      </c>
      <c r="G66" t="str">
        <f t="shared" si="0"/>
        <v/>
      </c>
    </row>
    <row r="67" spans="4:7" x14ac:dyDescent="0.2">
      <c r="D67" s="6">
        <f t="shared" si="3"/>
        <v>-2.1500000000000101</v>
      </c>
      <c r="E67" s="13">
        <f t="shared" si="1"/>
        <v>4.439264891581024E-2</v>
      </c>
      <c r="F67" s="13">
        <f t="shared" si="2"/>
        <v>4.439264891581024E-2</v>
      </c>
      <c r="G67" t="str">
        <f t="shared" si="0"/>
        <v/>
      </c>
    </row>
    <row r="68" spans="4:7" x14ac:dyDescent="0.2">
      <c r="D68" s="6">
        <f t="shared" si="3"/>
        <v>-2.1000000000000103</v>
      </c>
      <c r="E68" s="13">
        <f t="shared" si="1"/>
        <v>4.8622458084183716E-2</v>
      </c>
      <c r="F68" s="13">
        <f t="shared" si="2"/>
        <v>4.8622458084183716E-2</v>
      </c>
      <c r="G68">
        <f t="shared" si="0"/>
        <v>0.45</v>
      </c>
    </row>
    <row r="69" spans="4:7" x14ac:dyDescent="0.2">
      <c r="D69" s="6">
        <f t="shared" si="3"/>
        <v>-2.0500000000000105</v>
      </c>
      <c r="E69" s="13">
        <f t="shared" si="1"/>
        <v>5.3182186922381039E-2</v>
      </c>
      <c r="F69" s="13">
        <f t="shared" si="2"/>
        <v>5.3182186922381039E-2</v>
      </c>
      <c r="G69" t="str">
        <f t="shared" si="0"/>
        <v/>
      </c>
    </row>
    <row r="70" spans="4:7" x14ac:dyDescent="0.2">
      <c r="D70" s="6">
        <f t="shared" si="3"/>
        <v>-2.0000000000000107</v>
      </c>
      <c r="E70" s="13">
        <f t="shared" si="1"/>
        <v>5.8087215247355856E-2</v>
      </c>
      <c r="F70" s="13">
        <f t="shared" si="2"/>
        <v>5.8087215247355856E-2</v>
      </c>
      <c r="G70" t="str">
        <f t="shared" si="0"/>
        <v/>
      </c>
    </row>
    <row r="71" spans="4:7" x14ac:dyDescent="0.2">
      <c r="D71" s="6">
        <f t="shared" si="3"/>
        <v>-1.9500000000000106</v>
      </c>
      <c r="E71" s="13">
        <f t="shared" si="1"/>
        <v>6.3352180784411613E-2</v>
      </c>
      <c r="F71" s="13">
        <f t="shared" si="2"/>
        <v>6.3352180784411613E-2</v>
      </c>
      <c r="G71" t="str">
        <f t="shared" si="0"/>
        <v/>
      </c>
    </row>
    <row r="72" spans="4:7" x14ac:dyDescent="0.2">
      <c r="D72" s="6">
        <f t="shared" si="3"/>
        <v>-1.9000000000000106</v>
      </c>
      <c r="E72" s="13">
        <f t="shared" si="1"/>
        <v>6.8990728389135572E-2</v>
      </c>
      <c r="F72" s="13">
        <f t="shared" si="2"/>
        <v>6.8990728389135572E-2</v>
      </c>
      <c r="G72" t="str">
        <f t="shared" si="0"/>
        <v/>
      </c>
    </row>
    <row r="73" spans="4:7" x14ac:dyDescent="0.2">
      <c r="D73" s="6">
        <f t="shared" si="3"/>
        <v>-1.8500000000000105</v>
      </c>
      <c r="E73" s="13">
        <f t="shared" si="1"/>
        <v>7.5015238512595644E-2</v>
      </c>
      <c r="F73" s="13">
        <f t="shared" si="2"/>
        <v>7.5015238512595644E-2</v>
      </c>
      <c r="G73" t="str">
        <f t="shared" si="0"/>
        <v/>
      </c>
    </row>
    <row r="74" spans="4:7" x14ac:dyDescent="0.2">
      <c r="D74" s="6">
        <f t="shared" si="3"/>
        <v>-1.8000000000000105</v>
      </c>
      <c r="E74" s="13">
        <f t="shared" si="1"/>
        <v>8.1436536616816851E-2</v>
      </c>
      <c r="F74" s="13">
        <f t="shared" ref="F74:F137" si="4">IF(ABS(D74)&gt;ABS($B$10),E74,0)</f>
        <v>8.1436536616816851E-2</v>
      </c>
      <c r="G74" t="str">
        <f t="shared" ref="G74:G137" si="5">IF(ABS(ABS(D74)-$B$14)&lt;$B$18,$B$19,"")</f>
        <v/>
      </c>
    </row>
    <row r="75" spans="4:7" x14ac:dyDescent="0.2">
      <c r="D75" s="6">
        <f t="shared" si="3"/>
        <v>-1.7500000000000104</v>
      </c>
      <c r="E75" s="13">
        <f t="shared" ref="E75:E138" si="6">_xlfn.T.DIST(D75,$B$9,FALSE)</f>
        <v>8.8263585915162798E-2</v>
      </c>
      <c r="F75" s="13">
        <f t="shared" si="4"/>
        <v>8.8263585915162798E-2</v>
      </c>
      <c r="G75" t="str">
        <f t="shared" si="5"/>
        <v/>
      </c>
    </row>
    <row r="76" spans="4:7" x14ac:dyDescent="0.2">
      <c r="D76" s="6">
        <f t="shared" ref="D76:D139" si="7">D75+2*$B$18</f>
        <v>-1.7000000000000104</v>
      </c>
      <c r="E76" s="13">
        <f t="shared" si="6"/>
        <v>9.5503166527463823E-2</v>
      </c>
      <c r="F76" s="13">
        <f t="shared" si="4"/>
        <v>9.5503166527463823E-2</v>
      </c>
      <c r="G76" t="str">
        <f t="shared" si="5"/>
        <v/>
      </c>
    </row>
    <row r="77" spans="4:7" x14ac:dyDescent="0.2">
      <c r="D77" s="6">
        <f t="shared" si="7"/>
        <v>-1.6500000000000103</v>
      </c>
      <c r="E77" s="13">
        <f t="shared" si="6"/>
        <v>0.1031595448893307</v>
      </c>
      <c r="F77" s="13">
        <f t="shared" si="4"/>
        <v>0.1031595448893307</v>
      </c>
      <c r="G77" t="str">
        <f t="shared" si="5"/>
        <v/>
      </c>
    </row>
    <row r="78" spans="4:7" x14ac:dyDescent="0.2">
      <c r="D78" s="6">
        <f t="shared" si="7"/>
        <v>-1.6000000000000103</v>
      </c>
      <c r="E78" s="13">
        <f t="shared" si="6"/>
        <v>0.11123413802230345</v>
      </c>
      <c r="F78" s="13">
        <f t="shared" si="4"/>
        <v>0.11123413802230345</v>
      </c>
      <c r="G78" t="str">
        <f t="shared" si="5"/>
        <v/>
      </c>
    </row>
    <row r="79" spans="4:7" x14ac:dyDescent="0.2">
      <c r="D79" s="6">
        <f t="shared" si="7"/>
        <v>-1.5500000000000103</v>
      </c>
      <c r="E79" s="13">
        <f t="shared" si="6"/>
        <v>0.11972517803605136</v>
      </c>
      <c r="F79" s="13">
        <f t="shared" si="4"/>
        <v>0.11972517803605136</v>
      </c>
      <c r="G79" t="str">
        <f t="shared" si="5"/>
        <v/>
      </c>
    </row>
    <row r="80" spans="4:7" x14ac:dyDescent="0.2">
      <c r="D80" s="6">
        <f t="shared" si="7"/>
        <v>-1.5000000000000102</v>
      </c>
      <c r="E80" s="13">
        <f t="shared" si="6"/>
        <v>0.12862738297214418</v>
      </c>
      <c r="F80" s="13">
        <f t="shared" si="4"/>
        <v>0.12862738297214418</v>
      </c>
      <c r="G80" t="str">
        <f t="shared" si="5"/>
        <v/>
      </c>
    </row>
    <row r="81" spans="4:7" x14ac:dyDescent="0.2">
      <c r="D81" s="6">
        <f t="shared" si="7"/>
        <v>-1.4500000000000102</v>
      </c>
      <c r="E81" s="13">
        <f t="shared" si="6"/>
        <v>0.13793164078435846</v>
      </c>
      <c r="F81" s="13">
        <f t="shared" si="4"/>
        <v>0.13793164078435846</v>
      </c>
      <c r="G81" t="str">
        <f t="shared" si="5"/>
        <v/>
      </c>
    </row>
    <row r="82" spans="4:7" x14ac:dyDescent="0.2">
      <c r="D82" s="6">
        <f t="shared" si="7"/>
        <v>-1.4000000000000101</v>
      </c>
      <c r="E82" s="13">
        <f t="shared" si="6"/>
        <v>0.14762471385403605</v>
      </c>
      <c r="F82" s="13">
        <f t="shared" si="4"/>
        <v>0.14762471385403605</v>
      </c>
      <c r="G82" t="str">
        <f t="shared" si="5"/>
        <v/>
      </c>
    </row>
    <row r="83" spans="4:7" x14ac:dyDescent="0.2">
      <c r="D83" s="6">
        <f t="shared" si="7"/>
        <v>-1.3500000000000101</v>
      </c>
      <c r="E83" s="13">
        <f t="shared" si="6"/>
        <v>0.15768897192995648</v>
      </c>
      <c r="F83" s="13">
        <f t="shared" si="4"/>
        <v>0.15768897192995648</v>
      </c>
      <c r="G83" t="str">
        <f t="shared" si="5"/>
        <v/>
      </c>
    </row>
    <row r="84" spans="4:7" x14ac:dyDescent="0.2">
      <c r="D84" s="6">
        <f t="shared" si="7"/>
        <v>-1.30000000000001</v>
      </c>
      <c r="E84" s="13">
        <f t="shared" si="6"/>
        <v>0.16810216172910591</v>
      </c>
      <c r="F84" s="13">
        <f t="shared" si="4"/>
        <v>0.16810216172910591</v>
      </c>
      <c r="G84" t="str">
        <f t="shared" si="5"/>
        <v/>
      </c>
    </row>
    <row r="85" spans="4:7" x14ac:dyDescent="0.2">
      <c r="D85" s="6">
        <f t="shared" si="7"/>
        <v>-1.25000000000001</v>
      </c>
      <c r="E85" s="13">
        <f t="shared" si="6"/>
        <v>0.17883722160667065</v>
      </c>
      <c r="F85" s="13">
        <f t="shared" si="4"/>
        <v>0.17883722160667065</v>
      </c>
      <c r="G85" t="str">
        <f t="shared" si="5"/>
        <v/>
      </c>
    </row>
    <row r="86" spans="4:7" x14ac:dyDescent="0.2">
      <c r="D86" s="6">
        <f t="shared" si="7"/>
        <v>-1.2000000000000099</v>
      </c>
      <c r="E86" s="13">
        <f t="shared" si="6"/>
        <v>0.18986214967138834</v>
      </c>
      <c r="F86" s="13">
        <f t="shared" si="4"/>
        <v>0.18986214967138834</v>
      </c>
      <c r="G86" t="str">
        <f t="shared" si="5"/>
        <v/>
      </c>
    </row>
    <row r="87" spans="4:7" x14ac:dyDescent="0.2">
      <c r="D87" s="6">
        <f t="shared" si="7"/>
        <v>-1.1500000000000099</v>
      </c>
      <c r="E87" s="13">
        <f t="shared" si="6"/>
        <v>0.20113993346017489</v>
      </c>
      <c r="F87" s="13">
        <f t="shared" si="4"/>
        <v>0.20113993346017489</v>
      </c>
      <c r="G87" t="str">
        <f t="shared" si="5"/>
        <v/>
      </c>
    </row>
    <row r="88" spans="4:7" x14ac:dyDescent="0.2">
      <c r="D88" s="6">
        <f t="shared" si="7"/>
        <v>-1.1000000000000099</v>
      </c>
      <c r="E88" s="13">
        <f t="shared" si="6"/>
        <v>0.21262854877263043</v>
      </c>
      <c r="F88" s="13">
        <f t="shared" si="4"/>
        <v>0.21262854877263043</v>
      </c>
      <c r="G88" t="str">
        <f t="shared" si="5"/>
        <v/>
      </c>
    </row>
    <row r="89" spans="4:7" x14ac:dyDescent="0.2">
      <c r="D89" s="6">
        <f t="shared" si="7"/>
        <v>-1.0500000000000098</v>
      </c>
      <c r="E89" s="13">
        <f t="shared" si="6"/>
        <v>0.22428103448691294</v>
      </c>
      <c r="F89" s="13">
        <f t="shared" si="4"/>
        <v>0.22428103448691294</v>
      </c>
      <c r="G89" t="str">
        <f t="shared" si="5"/>
        <v/>
      </c>
    </row>
    <row r="90" spans="4:7" x14ac:dyDescent="0.2">
      <c r="D90" s="6">
        <f t="shared" si="7"/>
        <v>-1.0000000000000098</v>
      </c>
      <c r="E90" s="13">
        <f t="shared" si="6"/>
        <v>0.23604564912669868</v>
      </c>
      <c r="F90" s="13">
        <f t="shared" si="4"/>
        <v>0.23604564912669868</v>
      </c>
      <c r="G90" t="str">
        <f t="shared" si="5"/>
        <v/>
      </c>
    </row>
    <row r="91" spans="4:7" x14ac:dyDescent="0.2">
      <c r="D91" s="6">
        <f t="shared" si="7"/>
        <v>-0.95000000000000973</v>
      </c>
      <c r="E91" s="13">
        <f t="shared" si="6"/>
        <v>0.24786611362684369</v>
      </c>
      <c r="F91" s="13">
        <f t="shared" si="4"/>
        <v>0</v>
      </c>
      <c r="G91" t="str">
        <f t="shared" si="5"/>
        <v/>
      </c>
    </row>
    <row r="92" spans="4:7" x14ac:dyDescent="0.2">
      <c r="D92" s="6">
        <f t="shared" si="7"/>
        <v>-0.90000000000000968</v>
      </c>
      <c r="E92" s="13">
        <f t="shared" si="6"/>
        <v>0.25968194316548254</v>
      </c>
      <c r="F92" s="13">
        <f t="shared" si="4"/>
        <v>0</v>
      </c>
      <c r="G92" t="str">
        <f t="shared" si="5"/>
        <v/>
      </c>
    </row>
    <row r="93" spans="4:7" x14ac:dyDescent="0.2">
      <c r="D93" s="6">
        <f t="shared" si="7"/>
        <v>-0.85000000000000964</v>
      </c>
      <c r="E93" s="13">
        <f t="shared" si="6"/>
        <v>0.27142886911617459</v>
      </c>
      <c r="F93" s="13">
        <f t="shared" si="4"/>
        <v>0</v>
      </c>
      <c r="G93" t="str">
        <f t="shared" si="5"/>
        <v/>
      </c>
    </row>
    <row r="94" spans="4:7" x14ac:dyDescent="0.2">
      <c r="D94" s="6">
        <f t="shared" si="7"/>
        <v>-0.80000000000000959</v>
      </c>
      <c r="E94" s="13">
        <f t="shared" si="6"/>
        <v>0.28303935016011234</v>
      </c>
      <c r="F94" s="13">
        <f t="shared" si="4"/>
        <v>0</v>
      </c>
      <c r="G94" t="str">
        <f t="shared" si="5"/>
        <v/>
      </c>
    </row>
    <row r="95" spans="4:7" x14ac:dyDescent="0.2">
      <c r="D95" s="6">
        <f t="shared" si="7"/>
        <v>-0.75000000000000955</v>
      </c>
      <c r="E95" s="13">
        <f t="shared" si="6"/>
        <v>0.29444316943117621</v>
      </c>
      <c r="F95" s="13">
        <f t="shared" si="4"/>
        <v>0</v>
      </c>
      <c r="G95" t="str">
        <f t="shared" si="5"/>
        <v/>
      </c>
    </row>
    <row r="96" spans="4:7" x14ac:dyDescent="0.2">
      <c r="D96" s="6">
        <f t="shared" si="7"/>
        <v>-0.7000000000000095</v>
      </c>
      <c r="E96" s="13">
        <f t="shared" si="6"/>
        <v>0.30556811230186903</v>
      </c>
      <c r="F96" s="13">
        <f t="shared" si="4"/>
        <v>0</v>
      </c>
      <c r="G96" t="str">
        <f t="shared" si="5"/>
        <v/>
      </c>
    </row>
    <row r="97" spans="4:7" x14ac:dyDescent="0.2">
      <c r="D97" s="6">
        <f t="shared" si="7"/>
        <v>-0.65000000000000946</v>
      </c>
      <c r="E97" s="13">
        <f t="shared" si="6"/>
        <v>0.31634071712096673</v>
      </c>
      <c r="F97" s="13">
        <f t="shared" si="4"/>
        <v>0</v>
      </c>
      <c r="G97" t="str">
        <f t="shared" si="5"/>
        <v/>
      </c>
    </row>
    <row r="98" spans="4:7" x14ac:dyDescent="0.2">
      <c r="D98" s="6">
        <f t="shared" si="7"/>
        <v>-0.60000000000000941</v>
      </c>
      <c r="E98" s="13">
        <f t="shared" si="6"/>
        <v>0.32668708895620285</v>
      </c>
      <c r="F98" s="13">
        <f t="shared" si="4"/>
        <v>0</v>
      </c>
      <c r="G98" t="str">
        <f t="shared" si="5"/>
        <v/>
      </c>
    </row>
    <row r="99" spans="4:7" x14ac:dyDescent="0.2">
      <c r="D99" s="6">
        <f t="shared" si="7"/>
        <v>-0.55000000000000937</v>
      </c>
      <c r="E99" s="13">
        <f t="shared" si="6"/>
        <v>0.33653376425420867</v>
      </c>
      <c r="F99" s="13">
        <f t="shared" si="4"/>
        <v>0</v>
      </c>
      <c r="G99" t="str">
        <f t="shared" si="5"/>
        <v/>
      </c>
    </row>
    <row r="100" spans="4:7" x14ac:dyDescent="0.2">
      <c r="D100" s="6">
        <f t="shared" si="7"/>
        <v>-0.50000000000000933</v>
      </c>
      <c r="E100" s="13">
        <f t="shared" si="6"/>
        <v>0.34580861238374005</v>
      </c>
      <c r="F100" s="13">
        <f t="shared" si="4"/>
        <v>0</v>
      </c>
      <c r="G100" t="str">
        <f t="shared" si="5"/>
        <v/>
      </c>
    </row>
    <row r="101" spans="4:7" x14ac:dyDescent="0.2">
      <c r="D101" s="6">
        <f t="shared" si="7"/>
        <v>-0.45000000000000934</v>
      </c>
      <c r="E101" s="13">
        <f t="shared" si="6"/>
        <v>0.3544417583539613</v>
      </c>
      <c r="F101" s="13">
        <f t="shared" si="4"/>
        <v>0</v>
      </c>
      <c r="G101" t="str">
        <f t="shared" si="5"/>
        <v/>
      </c>
    </row>
    <row r="102" spans="4:7" x14ac:dyDescent="0.2">
      <c r="D102" s="6">
        <f t="shared" si="7"/>
        <v>-0.40000000000000935</v>
      </c>
      <c r="E102" s="13">
        <f t="shared" si="6"/>
        <v>0.36236650966936002</v>
      </c>
      <c r="F102" s="13">
        <f t="shared" si="4"/>
        <v>0</v>
      </c>
      <c r="G102" t="str">
        <f t="shared" si="5"/>
        <v/>
      </c>
    </row>
    <row r="103" spans="4:7" x14ac:dyDescent="0.2">
      <c r="D103" s="6">
        <f t="shared" si="7"/>
        <v>-0.35000000000000936</v>
      </c>
      <c r="E103" s="13">
        <f t="shared" si="6"/>
        <v>0.36952026936055415</v>
      </c>
      <c r="F103" s="13">
        <f t="shared" si="4"/>
        <v>0</v>
      </c>
      <c r="G103" t="str">
        <f t="shared" si="5"/>
        <v/>
      </c>
    </row>
    <row r="104" spans="4:7" x14ac:dyDescent="0.2">
      <c r="D104" s="6">
        <f t="shared" si="7"/>
        <v>-0.30000000000000937</v>
      </c>
      <c r="E104" s="13">
        <f t="shared" si="6"/>
        <v>0.37584541676808264</v>
      </c>
      <c r="F104" s="13">
        <f t="shared" si="4"/>
        <v>0</v>
      </c>
      <c r="G104" t="str">
        <f t="shared" si="5"/>
        <v/>
      </c>
    </row>
    <row r="105" spans="4:7" x14ac:dyDescent="0.2">
      <c r="D105" s="6">
        <f t="shared" si="7"/>
        <v>-0.25000000000000938</v>
      </c>
      <c r="E105" s="13">
        <f t="shared" si="6"/>
        <v>0.38129013769195719</v>
      </c>
      <c r="F105" s="13">
        <f t="shared" si="4"/>
        <v>0</v>
      </c>
      <c r="G105" t="str">
        <f t="shared" si="5"/>
        <v/>
      </c>
    </row>
    <row r="106" spans="4:7" x14ac:dyDescent="0.2">
      <c r="D106" s="6">
        <f t="shared" si="7"/>
        <v>-0.20000000000000939</v>
      </c>
      <c r="E106" s="13">
        <f t="shared" si="6"/>
        <v>0.38580918607411857</v>
      </c>
      <c r="F106" s="13">
        <f t="shared" si="4"/>
        <v>0</v>
      </c>
      <c r="G106" t="str">
        <f t="shared" si="5"/>
        <v/>
      </c>
    </row>
    <row r="107" spans="4:7" x14ac:dyDescent="0.2">
      <c r="D107" s="6">
        <f t="shared" si="7"/>
        <v>-0.1500000000000094</v>
      </c>
      <c r="E107" s="13">
        <f t="shared" si="6"/>
        <v>0.38936456045616363</v>
      </c>
      <c r="F107" s="13">
        <f t="shared" si="4"/>
        <v>0</v>
      </c>
      <c r="G107" t="str">
        <f t="shared" si="5"/>
        <v/>
      </c>
    </row>
    <row r="108" spans="4:7" x14ac:dyDescent="0.2">
      <c r="D108" s="6">
        <f t="shared" si="7"/>
        <v>-0.1000000000000094</v>
      </c>
      <c r="E108" s="13">
        <f t="shared" si="6"/>
        <v>0.39192608003344492</v>
      </c>
      <c r="F108" s="13">
        <f t="shared" si="4"/>
        <v>0</v>
      </c>
      <c r="G108" t="str">
        <f t="shared" si="5"/>
        <v/>
      </c>
    </row>
    <row r="109" spans="4:7" x14ac:dyDescent="0.2">
      <c r="D109" s="6">
        <f t="shared" si="7"/>
        <v>-5.0000000000009398E-2</v>
      </c>
      <c r="E109" s="13">
        <f t="shared" si="6"/>
        <v>0.39347184717201411</v>
      </c>
      <c r="F109" s="13">
        <f t="shared" si="4"/>
        <v>0</v>
      </c>
      <c r="G109" t="str">
        <f t="shared" si="5"/>
        <v/>
      </c>
    </row>
    <row r="110" spans="4:7" x14ac:dyDescent="0.2">
      <c r="D110" s="6">
        <f t="shared" si="7"/>
        <v>-9.3952623458903872E-15</v>
      </c>
      <c r="E110" s="13">
        <f t="shared" si="6"/>
        <v>0.39398858571143264</v>
      </c>
      <c r="F110" s="13">
        <f t="shared" si="4"/>
        <v>0</v>
      </c>
      <c r="G110" t="str">
        <f t="shared" si="5"/>
        <v/>
      </c>
    </row>
    <row r="111" spans="4:7" x14ac:dyDescent="0.2">
      <c r="D111" s="6">
        <f t="shared" si="7"/>
        <v>4.9999999999990608E-2</v>
      </c>
      <c r="E111" s="13">
        <f t="shared" si="6"/>
        <v>0.39347184717201461</v>
      </c>
      <c r="F111" s="13">
        <f t="shared" si="4"/>
        <v>0</v>
      </c>
      <c r="G111" t="str">
        <f t="shared" si="5"/>
        <v/>
      </c>
    </row>
    <row r="112" spans="4:7" x14ac:dyDescent="0.2">
      <c r="D112" s="6">
        <f t="shared" si="7"/>
        <v>9.999999999999061E-2</v>
      </c>
      <c r="E112" s="13">
        <f t="shared" si="6"/>
        <v>0.39192608003344565</v>
      </c>
      <c r="F112" s="13">
        <f t="shared" si="4"/>
        <v>0</v>
      </c>
      <c r="G112" t="str">
        <f t="shared" si="5"/>
        <v/>
      </c>
    </row>
    <row r="113" spans="4:7" x14ac:dyDescent="0.2">
      <c r="D113" s="6">
        <f t="shared" si="7"/>
        <v>0.14999999999999061</v>
      </c>
      <c r="E113" s="13">
        <f t="shared" si="6"/>
        <v>0.38936456045616485</v>
      </c>
      <c r="F113" s="13">
        <f t="shared" si="4"/>
        <v>0</v>
      </c>
      <c r="G113" t="str">
        <f t="shared" si="5"/>
        <v/>
      </c>
    </row>
    <row r="114" spans="4:7" x14ac:dyDescent="0.2">
      <c r="D114" s="6">
        <f t="shared" si="7"/>
        <v>0.19999999999999063</v>
      </c>
      <c r="E114" s="13">
        <f t="shared" si="6"/>
        <v>0.38580918607412013</v>
      </c>
      <c r="F114" s="13">
        <f t="shared" si="4"/>
        <v>0</v>
      </c>
      <c r="G114" t="str">
        <f t="shared" si="5"/>
        <v/>
      </c>
    </row>
    <row r="115" spans="4:7" x14ac:dyDescent="0.2">
      <c r="D115" s="6">
        <f t="shared" si="7"/>
        <v>0.24999999999999062</v>
      </c>
      <c r="E115" s="13">
        <f t="shared" si="6"/>
        <v>0.38129013769195902</v>
      </c>
      <c r="F115" s="13">
        <f t="shared" si="4"/>
        <v>0</v>
      </c>
      <c r="G115" t="str">
        <f t="shared" si="5"/>
        <v/>
      </c>
    </row>
    <row r="116" spans="4:7" x14ac:dyDescent="0.2">
      <c r="D116" s="6">
        <f t="shared" si="7"/>
        <v>0.29999999999999061</v>
      </c>
      <c r="E116" s="13">
        <f t="shared" si="6"/>
        <v>0.37584541676808486</v>
      </c>
      <c r="F116" s="13">
        <f t="shared" si="4"/>
        <v>0</v>
      </c>
      <c r="G116" t="str">
        <f t="shared" si="5"/>
        <v/>
      </c>
    </row>
    <row r="117" spans="4:7" x14ac:dyDescent="0.2">
      <c r="D117" s="6">
        <f t="shared" si="7"/>
        <v>0.3499999999999906</v>
      </c>
      <c r="E117" s="13">
        <f t="shared" si="6"/>
        <v>0.36952026936055676</v>
      </c>
      <c r="F117" s="13">
        <f t="shared" si="4"/>
        <v>0</v>
      </c>
      <c r="G117" t="str">
        <f t="shared" si="5"/>
        <v/>
      </c>
    </row>
    <row r="118" spans="4:7" x14ac:dyDescent="0.2">
      <c r="D118" s="6">
        <f t="shared" si="7"/>
        <v>0.39999999999999059</v>
      </c>
      <c r="E118" s="13">
        <f t="shared" si="6"/>
        <v>0.3623665096693629</v>
      </c>
      <c r="F118" s="13">
        <f t="shared" si="4"/>
        <v>0</v>
      </c>
      <c r="G118" t="str">
        <f t="shared" si="5"/>
        <v/>
      </c>
    </row>
    <row r="119" spans="4:7" x14ac:dyDescent="0.2">
      <c r="D119" s="6">
        <f t="shared" si="7"/>
        <v>0.44999999999999057</v>
      </c>
      <c r="E119" s="13">
        <f t="shared" si="6"/>
        <v>0.35444175835396441</v>
      </c>
      <c r="F119" s="13">
        <f t="shared" si="4"/>
        <v>0</v>
      </c>
      <c r="G119" t="str">
        <f t="shared" si="5"/>
        <v/>
      </c>
    </row>
    <row r="120" spans="4:7" x14ac:dyDescent="0.2">
      <c r="D120" s="6">
        <f t="shared" si="7"/>
        <v>0.49999999999999056</v>
      </c>
      <c r="E120" s="13">
        <f t="shared" si="6"/>
        <v>0.34580861238374339</v>
      </c>
      <c r="F120" s="13">
        <f t="shared" si="4"/>
        <v>0</v>
      </c>
      <c r="G120" t="str">
        <f t="shared" si="5"/>
        <v/>
      </c>
    </row>
    <row r="121" spans="4:7" x14ac:dyDescent="0.2">
      <c r="D121" s="6">
        <f t="shared" si="7"/>
        <v>0.54999999999999061</v>
      </c>
      <c r="E121" s="13">
        <f t="shared" si="6"/>
        <v>0.33653376425421233</v>
      </c>
      <c r="F121" s="13">
        <f t="shared" si="4"/>
        <v>0</v>
      </c>
      <c r="G121" t="str">
        <f t="shared" si="5"/>
        <v/>
      </c>
    </row>
    <row r="122" spans="4:7" x14ac:dyDescent="0.2">
      <c r="D122" s="6">
        <f t="shared" si="7"/>
        <v>0.59999999999999065</v>
      </c>
      <c r="E122" s="13">
        <f t="shared" si="6"/>
        <v>0.32668708895620668</v>
      </c>
      <c r="F122" s="13">
        <f t="shared" si="4"/>
        <v>0</v>
      </c>
      <c r="G122" t="str">
        <f t="shared" si="5"/>
        <v/>
      </c>
    </row>
    <row r="123" spans="4:7" x14ac:dyDescent="0.2">
      <c r="D123" s="6">
        <f t="shared" si="7"/>
        <v>0.6499999999999907</v>
      </c>
      <c r="E123" s="13">
        <f t="shared" si="6"/>
        <v>0.31634071712097067</v>
      </c>
      <c r="F123" s="13">
        <f t="shared" si="4"/>
        <v>0</v>
      </c>
      <c r="G123" t="str">
        <f t="shared" si="5"/>
        <v/>
      </c>
    </row>
    <row r="124" spans="4:7" x14ac:dyDescent="0.2">
      <c r="D124" s="6">
        <f t="shared" si="7"/>
        <v>0.69999999999999074</v>
      </c>
      <c r="E124" s="13">
        <f t="shared" si="6"/>
        <v>0.3055681123018732</v>
      </c>
      <c r="F124" s="13">
        <f t="shared" si="4"/>
        <v>0</v>
      </c>
      <c r="G124" t="str">
        <f t="shared" si="5"/>
        <v/>
      </c>
    </row>
    <row r="125" spans="4:7" x14ac:dyDescent="0.2">
      <c r="D125" s="6">
        <f t="shared" si="7"/>
        <v>0.74999999999999079</v>
      </c>
      <c r="E125" s="13">
        <f t="shared" si="6"/>
        <v>0.29444316943118043</v>
      </c>
      <c r="F125" s="13">
        <f t="shared" si="4"/>
        <v>0</v>
      </c>
      <c r="G125" t="str">
        <f t="shared" si="5"/>
        <v/>
      </c>
    </row>
    <row r="126" spans="4:7" x14ac:dyDescent="0.2">
      <c r="D126" s="6">
        <f t="shared" si="7"/>
        <v>0.79999999999999083</v>
      </c>
      <c r="E126" s="13">
        <f t="shared" si="6"/>
        <v>0.28303935016011667</v>
      </c>
      <c r="F126" s="13">
        <f t="shared" si="4"/>
        <v>0</v>
      </c>
      <c r="G126" t="str">
        <f t="shared" si="5"/>
        <v/>
      </c>
    </row>
    <row r="127" spans="4:7" x14ac:dyDescent="0.2">
      <c r="D127" s="6">
        <f t="shared" si="7"/>
        <v>0.84999999999999087</v>
      </c>
      <c r="E127" s="13">
        <f t="shared" si="6"/>
        <v>0.27142886911617892</v>
      </c>
      <c r="F127" s="13">
        <f t="shared" si="4"/>
        <v>0</v>
      </c>
      <c r="G127" t="str">
        <f t="shared" si="5"/>
        <v/>
      </c>
    </row>
    <row r="128" spans="4:7" x14ac:dyDescent="0.2">
      <c r="D128" s="6">
        <f t="shared" si="7"/>
        <v>0.89999999999999092</v>
      </c>
      <c r="E128" s="13">
        <f t="shared" si="6"/>
        <v>0.25968194316548698</v>
      </c>
      <c r="F128" s="13">
        <f t="shared" si="4"/>
        <v>0</v>
      </c>
      <c r="G128" t="str">
        <f t="shared" si="5"/>
        <v/>
      </c>
    </row>
    <row r="129" spans="4:7" x14ac:dyDescent="0.2">
      <c r="D129" s="6">
        <f t="shared" si="7"/>
        <v>0.94999999999999096</v>
      </c>
      <c r="E129" s="13">
        <f t="shared" si="6"/>
        <v>0.24786611362684813</v>
      </c>
      <c r="F129" s="13">
        <f t="shared" si="4"/>
        <v>0</v>
      </c>
      <c r="G129" t="str">
        <f t="shared" si="5"/>
        <v/>
      </c>
    </row>
    <row r="130" spans="4:7" x14ac:dyDescent="0.2">
      <c r="D130" s="6">
        <f t="shared" si="7"/>
        <v>0.99999999999999101</v>
      </c>
      <c r="E130" s="13">
        <f t="shared" si="6"/>
        <v>0.23604564912670312</v>
      </c>
      <c r="F130" s="13">
        <f t="shared" si="4"/>
        <v>0</v>
      </c>
      <c r="G130" t="str">
        <f t="shared" si="5"/>
        <v/>
      </c>
    </row>
    <row r="131" spans="4:7" x14ac:dyDescent="0.2">
      <c r="D131" s="6">
        <f t="shared" si="7"/>
        <v>1.0499999999999909</v>
      </c>
      <c r="E131" s="13">
        <f t="shared" si="6"/>
        <v>0.22428103448691736</v>
      </c>
      <c r="F131" s="13">
        <f t="shared" si="4"/>
        <v>0.22428103448691736</v>
      </c>
      <c r="G131" t="str">
        <f t="shared" si="5"/>
        <v/>
      </c>
    </row>
    <row r="132" spans="4:7" x14ac:dyDescent="0.2">
      <c r="D132" s="6">
        <f t="shared" si="7"/>
        <v>1.099999999999991</v>
      </c>
      <c r="E132" s="13">
        <f t="shared" si="6"/>
        <v>0.21262854877263479</v>
      </c>
      <c r="F132" s="13">
        <f t="shared" si="4"/>
        <v>0.21262854877263479</v>
      </c>
      <c r="G132" t="str">
        <f t="shared" si="5"/>
        <v/>
      </c>
    </row>
    <row r="133" spans="4:7" x14ac:dyDescent="0.2">
      <c r="D133" s="6">
        <f t="shared" si="7"/>
        <v>1.149999999999991</v>
      </c>
      <c r="E133" s="13">
        <f t="shared" si="6"/>
        <v>0.20113993346017925</v>
      </c>
      <c r="F133" s="13">
        <f t="shared" si="4"/>
        <v>0.20113993346017925</v>
      </c>
      <c r="G133" t="str">
        <f t="shared" si="5"/>
        <v/>
      </c>
    </row>
    <row r="134" spans="4:7" x14ac:dyDescent="0.2">
      <c r="D134" s="6">
        <f t="shared" si="7"/>
        <v>1.1999999999999911</v>
      </c>
      <c r="E134" s="13">
        <f t="shared" si="6"/>
        <v>0.18986214967139256</v>
      </c>
      <c r="F134" s="13">
        <f t="shared" si="4"/>
        <v>0.18986214967139256</v>
      </c>
      <c r="G134" t="str">
        <f t="shared" si="5"/>
        <v/>
      </c>
    </row>
    <row r="135" spans="4:7" x14ac:dyDescent="0.2">
      <c r="D135" s="6">
        <f t="shared" si="7"/>
        <v>1.2499999999999911</v>
      </c>
      <c r="E135" s="13">
        <f t="shared" si="6"/>
        <v>0.17883722160667478</v>
      </c>
      <c r="F135" s="13">
        <f t="shared" si="4"/>
        <v>0.17883722160667478</v>
      </c>
      <c r="G135" t="str">
        <f t="shared" si="5"/>
        <v/>
      </c>
    </row>
    <row r="136" spans="4:7" x14ac:dyDescent="0.2">
      <c r="D136" s="6">
        <f t="shared" si="7"/>
        <v>1.2999999999999912</v>
      </c>
      <c r="E136" s="13">
        <f t="shared" si="6"/>
        <v>0.16810216172910991</v>
      </c>
      <c r="F136" s="13">
        <f t="shared" si="4"/>
        <v>0.16810216172910991</v>
      </c>
      <c r="G136" t="str">
        <f t="shared" si="5"/>
        <v/>
      </c>
    </row>
    <row r="137" spans="4:7" x14ac:dyDescent="0.2">
      <c r="D137" s="6">
        <f t="shared" si="7"/>
        <v>1.3499999999999912</v>
      </c>
      <c r="E137" s="13">
        <f t="shared" si="6"/>
        <v>0.1576889719299604</v>
      </c>
      <c r="F137" s="13">
        <f t="shared" si="4"/>
        <v>0.1576889719299604</v>
      </c>
      <c r="G137" t="str">
        <f t="shared" si="5"/>
        <v/>
      </c>
    </row>
    <row r="138" spans="4:7" x14ac:dyDescent="0.2">
      <c r="D138" s="6">
        <f t="shared" si="7"/>
        <v>1.3999999999999913</v>
      </c>
      <c r="E138" s="13">
        <f t="shared" si="6"/>
        <v>0.1476247138540398</v>
      </c>
      <c r="F138" s="13">
        <f t="shared" ref="F138:F201" si="8">IF(ABS(D138)&gt;ABS($B$10),E138,0)</f>
        <v>0.1476247138540398</v>
      </c>
      <c r="G138" t="str">
        <f t="shared" ref="G138:G201" si="9">IF(ABS(ABS(D138)-$B$14)&lt;$B$18,$B$19,"")</f>
        <v/>
      </c>
    </row>
    <row r="139" spans="4:7" x14ac:dyDescent="0.2">
      <c r="D139" s="6">
        <f t="shared" si="7"/>
        <v>1.4499999999999913</v>
      </c>
      <c r="E139" s="13">
        <f t="shared" ref="E139:E202" si="10">_xlfn.T.DIST(D139,$B$9,FALSE)</f>
        <v>0.13793164078436204</v>
      </c>
      <c r="F139" s="13">
        <f t="shared" si="8"/>
        <v>0.13793164078436204</v>
      </c>
      <c r="G139" t="str">
        <f t="shared" si="9"/>
        <v/>
      </c>
    </row>
    <row r="140" spans="4:7" x14ac:dyDescent="0.2">
      <c r="D140" s="6">
        <f t="shared" ref="D140:D203" si="11">D139+2*$B$18</f>
        <v>1.4999999999999913</v>
      </c>
      <c r="E140" s="13">
        <f t="shared" si="10"/>
        <v>0.1286273829721476</v>
      </c>
      <c r="F140" s="13">
        <f t="shared" si="8"/>
        <v>0.1286273829721476</v>
      </c>
      <c r="G140" t="str">
        <f t="shared" si="9"/>
        <v/>
      </c>
    </row>
    <row r="141" spans="4:7" x14ac:dyDescent="0.2">
      <c r="D141" s="6">
        <f t="shared" si="11"/>
        <v>1.5499999999999914</v>
      </c>
      <c r="E141" s="13">
        <f t="shared" si="10"/>
        <v>0.11972517803605466</v>
      </c>
      <c r="F141" s="13">
        <f t="shared" si="8"/>
        <v>0.11972517803605466</v>
      </c>
      <c r="G141" t="str">
        <f t="shared" si="9"/>
        <v/>
      </c>
    </row>
    <row r="142" spans="4:7" x14ac:dyDescent="0.2">
      <c r="D142" s="6">
        <f t="shared" si="11"/>
        <v>1.5999999999999914</v>
      </c>
      <c r="E142" s="13">
        <f t="shared" si="10"/>
        <v>0.11123413802230657</v>
      </c>
      <c r="F142" s="13">
        <f t="shared" si="8"/>
        <v>0.11123413802230657</v>
      </c>
      <c r="G142" t="str">
        <f t="shared" si="9"/>
        <v/>
      </c>
    </row>
    <row r="143" spans="4:7" x14ac:dyDescent="0.2">
      <c r="D143" s="6">
        <f t="shared" si="11"/>
        <v>1.6499999999999915</v>
      </c>
      <c r="E143" s="13">
        <f t="shared" si="10"/>
        <v>0.1031595448893337</v>
      </c>
      <c r="F143" s="13">
        <f t="shared" si="8"/>
        <v>0.1031595448893337</v>
      </c>
      <c r="G143" t="str">
        <f t="shared" si="9"/>
        <v/>
      </c>
    </row>
    <row r="144" spans="4:7" x14ac:dyDescent="0.2">
      <c r="D144" s="6">
        <f t="shared" si="11"/>
        <v>1.6999999999999915</v>
      </c>
      <c r="E144" s="13">
        <f t="shared" si="10"/>
        <v>9.5503166527466613E-2</v>
      </c>
      <c r="F144" s="13">
        <f t="shared" si="8"/>
        <v>9.5503166527466613E-2</v>
      </c>
      <c r="G144" t="str">
        <f t="shared" si="9"/>
        <v/>
      </c>
    </row>
    <row r="145" spans="4:7" x14ac:dyDescent="0.2">
      <c r="D145" s="6">
        <f t="shared" si="11"/>
        <v>1.7499999999999916</v>
      </c>
      <c r="E145" s="13">
        <f t="shared" si="10"/>
        <v>8.8263585915165421E-2</v>
      </c>
      <c r="F145" s="13">
        <f t="shared" si="8"/>
        <v>8.8263585915165421E-2</v>
      </c>
      <c r="G145" t="str">
        <f t="shared" si="9"/>
        <v/>
      </c>
    </row>
    <row r="146" spans="4:7" x14ac:dyDescent="0.2">
      <c r="D146" s="6">
        <f t="shared" si="11"/>
        <v>1.7999999999999916</v>
      </c>
      <c r="E146" s="13">
        <f t="shared" si="10"/>
        <v>8.1436536616819363E-2</v>
      </c>
      <c r="F146" s="13">
        <f t="shared" si="8"/>
        <v>8.1436536616819363E-2</v>
      </c>
      <c r="G146" t="str">
        <f t="shared" si="9"/>
        <v/>
      </c>
    </row>
    <row r="147" spans="4:7" x14ac:dyDescent="0.2">
      <c r="D147" s="6">
        <f t="shared" si="11"/>
        <v>1.8499999999999917</v>
      </c>
      <c r="E147" s="13">
        <f t="shared" si="10"/>
        <v>7.5015238512597976E-2</v>
      </c>
      <c r="F147" s="13">
        <f t="shared" si="8"/>
        <v>7.5015238512597976E-2</v>
      </c>
      <c r="G147" t="str">
        <f t="shared" si="9"/>
        <v/>
      </c>
    </row>
    <row r="148" spans="4:7" x14ac:dyDescent="0.2">
      <c r="D148" s="6">
        <f t="shared" si="11"/>
        <v>1.8999999999999917</v>
      </c>
      <c r="E148" s="13">
        <f t="shared" si="10"/>
        <v>6.8990728389137806E-2</v>
      </c>
      <c r="F148" s="13">
        <f t="shared" si="8"/>
        <v>6.8990728389137806E-2</v>
      </c>
      <c r="G148" t="str">
        <f t="shared" si="9"/>
        <v/>
      </c>
    </row>
    <row r="149" spans="4:7" x14ac:dyDescent="0.2">
      <c r="D149" s="6">
        <f t="shared" si="11"/>
        <v>1.9499999999999917</v>
      </c>
      <c r="E149" s="13">
        <f t="shared" si="10"/>
        <v>6.3352180784413681E-2</v>
      </c>
      <c r="F149" s="13">
        <f t="shared" si="8"/>
        <v>6.3352180784413681E-2</v>
      </c>
      <c r="G149" t="str">
        <f t="shared" si="9"/>
        <v/>
      </c>
    </row>
    <row r="150" spans="4:7" x14ac:dyDescent="0.2">
      <c r="D150" s="6">
        <f t="shared" si="11"/>
        <v>1.9999999999999918</v>
      </c>
      <c r="E150" s="13">
        <f t="shared" si="10"/>
        <v>5.8087215247357799E-2</v>
      </c>
      <c r="F150" s="13">
        <f t="shared" si="8"/>
        <v>5.8087215247357799E-2</v>
      </c>
      <c r="G150" t="str">
        <f t="shared" si="9"/>
        <v/>
      </c>
    </row>
    <row r="151" spans="4:7" x14ac:dyDescent="0.2">
      <c r="D151" s="6">
        <f t="shared" si="11"/>
        <v>2.0499999999999918</v>
      </c>
      <c r="E151" s="13">
        <f t="shared" si="10"/>
        <v>5.3182186922382815E-2</v>
      </c>
      <c r="F151" s="13">
        <f t="shared" si="8"/>
        <v>5.3182186922382815E-2</v>
      </c>
      <c r="G151" t="str">
        <f t="shared" si="9"/>
        <v/>
      </c>
    </row>
    <row r="152" spans="4:7" x14ac:dyDescent="0.2">
      <c r="D152" s="6">
        <f t="shared" si="11"/>
        <v>2.0999999999999917</v>
      </c>
      <c r="E152" s="13">
        <f t="shared" si="10"/>
        <v>4.8622458084185374E-2</v>
      </c>
      <c r="F152" s="13">
        <f t="shared" si="8"/>
        <v>4.8622458084185374E-2</v>
      </c>
      <c r="G152">
        <f t="shared" si="9"/>
        <v>0.45</v>
      </c>
    </row>
    <row r="153" spans="4:7" x14ac:dyDescent="0.2">
      <c r="D153" s="6">
        <f t="shared" si="11"/>
        <v>2.1499999999999915</v>
      </c>
      <c r="E153" s="13">
        <f t="shared" si="10"/>
        <v>4.4392648915811746E-2</v>
      </c>
      <c r="F153" s="13">
        <f t="shared" si="8"/>
        <v>4.4392648915811746E-2</v>
      </c>
      <c r="G153" t="str">
        <f t="shared" si="9"/>
        <v/>
      </c>
    </row>
    <row r="154" spans="4:7" x14ac:dyDescent="0.2">
      <c r="D154" s="6">
        <f t="shared" si="11"/>
        <v>2.1999999999999913</v>
      </c>
      <c r="E154" s="13">
        <f t="shared" si="10"/>
        <v>4.0476866433134896E-2</v>
      </c>
      <c r="F154" s="13">
        <f t="shared" si="8"/>
        <v>4.0476866433134896E-2</v>
      </c>
      <c r="G154" t="str">
        <f t="shared" si="9"/>
        <v/>
      </c>
    </row>
    <row r="155" spans="4:7" x14ac:dyDescent="0.2">
      <c r="D155" s="6">
        <f t="shared" si="11"/>
        <v>2.2499999999999911</v>
      </c>
      <c r="E155" s="13">
        <f t="shared" si="10"/>
        <v>3.6858911004958417E-2</v>
      </c>
      <c r="F155" s="13">
        <f t="shared" si="8"/>
        <v>3.6858911004958417E-2</v>
      </c>
      <c r="G155" t="str">
        <f t="shared" si="9"/>
        <v/>
      </c>
    </row>
    <row r="156" spans="4:7" x14ac:dyDescent="0.2">
      <c r="D156" s="6">
        <f t="shared" si="11"/>
        <v>2.2999999999999909</v>
      </c>
      <c r="E156" s="13">
        <f t="shared" si="10"/>
        <v>3.3522460396150471E-2</v>
      </c>
      <c r="F156" s="13">
        <f t="shared" si="8"/>
        <v>3.3522460396150471E-2</v>
      </c>
      <c r="G156" t="str">
        <f t="shared" si="9"/>
        <v/>
      </c>
    </row>
    <row r="157" spans="4:7" x14ac:dyDescent="0.2">
      <c r="D157" s="6">
        <f t="shared" si="11"/>
        <v>2.3499999999999908</v>
      </c>
      <c r="E157" s="13">
        <f t="shared" si="10"/>
        <v>3.0451231670251575E-2</v>
      </c>
      <c r="F157" s="13">
        <f t="shared" si="8"/>
        <v>3.0451231670251575E-2</v>
      </c>
      <c r="G157" t="str">
        <f t="shared" si="9"/>
        <v/>
      </c>
    </row>
    <row r="158" spans="4:7" x14ac:dyDescent="0.2">
      <c r="D158" s="6">
        <f t="shared" si="11"/>
        <v>2.3999999999999906</v>
      </c>
      <c r="E158" s="13">
        <f t="shared" si="10"/>
        <v>2.7629121628762902E-2</v>
      </c>
      <c r="F158" s="13">
        <f t="shared" si="8"/>
        <v>2.7629121628762902E-2</v>
      </c>
      <c r="G158" t="str">
        <f t="shared" si="9"/>
        <v/>
      </c>
    </row>
    <row r="159" spans="4:7" x14ac:dyDescent="0.2">
      <c r="D159" s="6">
        <f t="shared" si="11"/>
        <v>2.4499999999999904</v>
      </c>
      <c r="E159" s="13">
        <f t="shared" si="10"/>
        <v>2.504032673941816E-2</v>
      </c>
      <c r="F159" s="13">
        <f t="shared" si="8"/>
        <v>2.504032673941816E-2</v>
      </c>
      <c r="G159" t="str">
        <f t="shared" si="9"/>
        <v/>
      </c>
    </row>
    <row r="160" spans="4:7" x14ac:dyDescent="0.2">
      <c r="D160" s="6">
        <f t="shared" si="11"/>
        <v>2.4999999999999902</v>
      </c>
      <c r="E160" s="13">
        <f t="shared" si="10"/>
        <v>2.2669443719145321E-2</v>
      </c>
      <c r="F160" s="13">
        <f t="shared" si="8"/>
        <v>2.2669443719145321E-2</v>
      </c>
      <c r="G160" t="str">
        <f t="shared" si="9"/>
        <v/>
      </c>
    </row>
    <row r="161" spans="4:7" x14ac:dyDescent="0.2">
      <c r="D161" s="6">
        <f t="shared" si="11"/>
        <v>2.5499999999999901</v>
      </c>
      <c r="E161" s="13">
        <f t="shared" si="10"/>
        <v>2.0501552094105518E-2</v>
      </c>
      <c r="F161" s="13">
        <f t="shared" si="8"/>
        <v>2.0501552094105518E-2</v>
      </c>
      <c r="G161" t="str">
        <f t="shared" si="9"/>
        <v/>
      </c>
    </row>
    <row r="162" spans="4:7" x14ac:dyDescent="0.2">
      <c r="D162" s="6">
        <f t="shared" si="11"/>
        <v>2.5999999999999899</v>
      </c>
      <c r="E162" s="13">
        <f t="shared" si="10"/>
        <v>1.852228016480351E-2</v>
      </c>
      <c r="F162" s="13">
        <f t="shared" si="8"/>
        <v>1.852228016480351E-2</v>
      </c>
      <c r="G162" t="str">
        <f t="shared" si="9"/>
        <v/>
      </c>
    </row>
    <row r="163" spans="4:7" x14ac:dyDescent="0.2">
      <c r="D163" s="6">
        <f t="shared" si="11"/>
        <v>2.6499999999999897</v>
      </c>
      <c r="E163" s="13">
        <f t="shared" si="10"/>
        <v>1.6717855864819161E-2</v>
      </c>
      <c r="F163" s="13">
        <f t="shared" si="8"/>
        <v>1.6717855864819161E-2</v>
      </c>
      <c r="G163" t="str">
        <f t="shared" si="9"/>
        <v/>
      </c>
    </row>
    <row r="164" spans="4:7" x14ac:dyDescent="0.2">
      <c r="D164" s="6">
        <f t="shared" si="11"/>
        <v>2.6999999999999895</v>
      </c>
      <c r="E164" s="13">
        <f t="shared" si="10"/>
        <v>1.507514402337606E-2</v>
      </c>
      <c r="F164" s="13">
        <f t="shared" si="8"/>
        <v>1.507514402337606E-2</v>
      </c>
      <c r="G164" t="str">
        <f t="shared" si="9"/>
        <v/>
      </c>
    </row>
    <row r="165" spans="4:7" x14ac:dyDescent="0.2">
      <c r="D165" s="6">
        <f t="shared" si="11"/>
        <v>2.7499999999999893</v>
      </c>
      <c r="E165" s="13">
        <f t="shared" si="10"/>
        <v>1.358167153082479E-2</v>
      </c>
      <c r="F165" s="13">
        <f t="shared" si="8"/>
        <v>1.358167153082479E-2</v>
      </c>
      <c r="G165" t="str">
        <f t="shared" si="9"/>
        <v/>
      </c>
    </row>
    <row r="166" spans="4:7" x14ac:dyDescent="0.2">
      <c r="D166" s="6">
        <f t="shared" si="11"/>
        <v>2.7999999999999892</v>
      </c>
      <c r="E166" s="13">
        <f t="shared" si="10"/>
        <v>1.2225641868022833E-2</v>
      </c>
      <c r="F166" s="13">
        <f t="shared" si="8"/>
        <v>1.2225641868022833E-2</v>
      </c>
      <c r="G166" t="str">
        <f t="shared" si="9"/>
        <v/>
      </c>
    </row>
    <row r="167" spans="4:7" x14ac:dyDescent="0.2">
      <c r="D167" s="6">
        <f t="shared" si="11"/>
        <v>2.849999999999989</v>
      </c>
      <c r="E167" s="13">
        <f t="shared" si="10"/>
        <v>1.0995940401025665E-2</v>
      </c>
      <c r="F167" s="13">
        <f t="shared" si="8"/>
        <v>1.0995940401025665E-2</v>
      </c>
      <c r="G167" t="str">
        <f t="shared" si="9"/>
        <v/>
      </c>
    </row>
    <row r="168" spans="4:7" x14ac:dyDescent="0.2">
      <c r="D168" s="6">
        <f t="shared" si="11"/>
        <v>2.8999999999999888</v>
      </c>
      <c r="E168" s="13">
        <f t="shared" si="10"/>
        <v>9.8821317664989604E-3</v>
      </c>
      <c r="F168" s="13">
        <f t="shared" si="8"/>
        <v>9.8821317664989604E-3</v>
      </c>
      <c r="G168" t="str">
        <f t="shared" si="9"/>
        <v/>
      </c>
    </row>
    <row r="169" spans="4:7" x14ac:dyDescent="0.2">
      <c r="D169" s="6">
        <f t="shared" si="11"/>
        <v>2.9499999999999886</v>
      </c>
      <c r="E169" s="13">
        <f t="shared" si="10"/>
        <v>8.8744505853435747E-3</v>
      </c>
      <c r="F169" s="13">
        <f t="shared" si="8"/>
        <v>8.8744505853435747E-3</v>
      </c>
      <c r="G169" t="str">
        <f t="shared" si="9"/>
        <v/>
      </c>
    </row>
    <row r="170" spans="4:7" x14ac:dyDescent="0.2">
      <c r="D170" s="6">
        <f t="shared" si="11"/>
        <v>2.9999999999999885</v>
      </c>
      <c r="E170" s="13">
        <f t="shared" si="10"/>
        <v>7.963786646180868E-3</v>
      </c>
      <c r="F170" s="13">
        <f t="shared" si="8"/>
        <v>7.963786646180868E-3</v>
      </c>
      <c r="G170" t="str">
        <f t="shared" si="9"/>
        <v/>
      </c>
    </row>
    <row r="171" spans="4:7" x14ac:dyDescent="0.2">
      <c r="D171" s="6">
        <f t="shared" si="11"/>
        <v>3.0499999999999883</v>
      </c>
      <c r="E171" s="13">
        <f t="shared" si="10"/>
        <v>7.1416656000184847E-3</v>
      </c>
      <c r="F171" s="13">
        <f t="shared" si="8"/>
        <v>7.1416656000184847E-3</v>
      </c>
      <c r="G171" t="str">
        <f t="shared" si="9"/>
        <v/>
      </c>
    </row>
    <row r="172" spans="4:7" x14ac:dyDescent="0.2">
      <c r="D172" s="6">
        <f t="shared" si="11"/>
        <v>3.0999999999999881</v>
      </c>
      <c r="E172" s="13">
        <f t="shared" si="10"/>
        <v>6.4002261055126162E-3</v>
      </c>
      <c r="F172" s="13">
        <f t="shared" si="8"/>
        <v>6.4002261055126162E-3</v>
      </c>
      <c r="G172" t="str">
        <f t="shared" si="9"/>
        <v/>
      </c>
    </row>
    <row r="173" spans="4:7" x14ac:dyDescent="0.2">
      <c r="D173" s="6">
        <f t="shared" si="11"/>
        <v>3.1499999999999879</v>
      </c>
      <c r="E173" s="13">
        <f t="shared" si="10"/>
        <v>5.7321942631629883E-3</v>
      </c>
      <c r="F173" s="13">
        <f t="shared" si="8"/>
        <v>5.7321942631629883E-3</v>
      </c>
      <c r="G173" t="str">
        <f t="shared" si="9"/>
        <v/>
      </c>
    </row>
    <row r="174" spans="4:7" x14ac:dyDescent="0.2">
      <c r="D174" s="6">
        <f t="shared" si="11"/>
        <v>3.1999999999999877</v>
      </c>
      <c r="E174" s="13">
        <f t="shared" si="10"/>
        <v>5.130856078447754E-3</v>
      </c>
      <c r="F174" s="13">
        <f t="shared" si="8"/>
        <v>5.130856078447754E-3</v>
      </c>
      <c r="G174" t="str">
        <f t="shared" si="9"/>
        <v/>
      </c>
    </row>
    <row r="175" spans="4:7" x14ac:dyDescent="0.2">
      <c r="D175" s="6">
        <f t="shared" si="11"/>
        <v>3.2499999999999876</v>
      </c>
      <c r="E175" s="13">
        <f t="shared" si="10"/>
        <v>4.5900285998226164E-3</v>
      </c>
      <c r="F175" s="13">
        <f t="shared" si="8"/>
        <v>4.5900285998226164E-3</v>
      </c>
      <c r="G175" t="str">
        <f t="shared" si="9"/>
        <v/>
      </c>
    </row>
    <row r="176" spans="4:7" x14ac:dyDescent="0.2">
      <c r="D176" s="6">
        <f t="shared" si="11"/>
        <v>3.2999999999999874</v>
      </c>
      <c r="E176" s="13">
        <f t="shared" si="10"/>
        <v>4.1040302887852039E-3</v>
      </c>
      <c r="F176" s="13">
        <f t="shared" si="8"/>
        <v>4.1040302887852039E-3</v>
      </c>
      <c r="G176" t="str">
        <f t="shared" si="9"/>
        <v/>
      </c>
    </row>
    <row r="177" spans="4:7" x14ac:dyDescent="0.2">
      <c r="D177" s="6">
        <f t="shared" si="11"/>
        <v>3.3499999999999872</v>
      </c>
      <c r="E177" s="13">
        <f t="shared" si="10"/>
        <v>3.6676510966163612E-3</v>
      </c>
      <c r="F177" s="13">
        <f t="shared" si="8"/>
        <v>3.6676510966163612E-3</v>
      </c>
      <c r="G177" t="str">
        <f t="shared" si="9"/>
        <v/>
      </c>
    </row>
    <row r="178" spans="4:7" x14ac:dyDescent="0.2">
      <c r="D178" s="6">
        <f t="shared" si="11"/>
        <v>3.399999999999987</v>
      </c>
      <c r="E178" s="13">
        <f t="shared" si="10"/>
        <v>3.276122646442644E-3</v>
      </c>
      <c r="F178" s="13">
        <f t="shared" si="8"/>
        <v>3.276122646442644E-3</v>
      </c>
      <c r="G178" t="str">
        <f t="shared" si="9"/>
        <v/>
      </c>
    </row>
    <row r="179" spans="4:7" x14ac:dyDescent="0.2">
      <c r="D179" s="6">
        <f t="shared" si="11"/>
        <v>3.4499999999999869</v>
      </c>
      <c r="E179" s="13">
        <f t="shared" si="10"/>
        <v>2.9250888501634476E-3</v>
      </c>
      <c r="F179" s="13">
        <f t="shared" si="8"/>
        <v>2.9250888501634476E-3</v>
      </c>
      <c r="G179" t="str">
        <f t="shared" si="9"/>
        <v/>
      </c>
    </row>
    <row r="180" spans="4:7" x14ac:dyDescent="0.2">
      <c r="D180" s="6">
        <f t="shared" si="11"/>
        <v>3.4999999999999867</v>
      </c>
      <c r="E180" s="13">
        <f t="shared" si="10"/>
        <v>2.6105772275964254E-3</v>
      </c>
      <c r="F180" s="13">
        <f t="shared" si="8"/>
        <v>2.6105772275964254E-3</v>
      </c>
      <c r="G180" t="str">
        <f t="shared" si="9"/>
        <v/>
      </c>
    </row>
    <row r="181" spans="4:7" x14ac:dyDescent="0.2">
      <c r="D181" s="6">
        <f t="shared" si="11"/>
        <v>3.5499999999999865</v>
      </c>
      <c r="E181" s="13">
        <f t="shared" si="10"/>
        <v>2.3289711398019395E-3</v>
      </c>
      <c r="F181" s="13">
        <f t="shared" si="8"/>
        <v>2.3289711398019395E-3</v>
      </c>
      <c r="G181" t="str">
        <f t="shared" si="9"/>
        <v/>
      </c>
    </row>
    <row r="182" spans="4:7" x14ac:dyDescent="0.2">
      <c r="D182" s="6">
        <f t="shared" si="11"/>
        <v>3.5999999999999863</v>
      </c>
      <c r="E182" s="13">
        <f t="shared" si="10"/>
        <v>2.0769830997115746E-3</v>
      </c>
      <c r="F182" s="13">
        <f t="shared" si="8"/>
        <v>2.0769830997115746E-3</v>
      </c>
      <c r="G182" t="str">
        <f t="shared" si="9"/>
        <v/>
      </c>
    </row>
    <row r="183" spans="4:7" x14ac:dyDescent="0.2">
      <c r="D183" s="6">
        <f t="shared" si="11"/>
        <v>3.6499999999999861</v>
      </c>
      <c r="E183" s="13">
        <f t="shared" si="10"/>
        <v>1.8516292805753505E-3</v>
      </c>
      <c r="F183" s="13">
        <f t="shared" si="8"/>
        <v>1.8516292805753505E-3</v>
      </c>
      <c r="G183" t="str">
        <f t="shared" si="9"/>
        <v/>
      </c>
    </row>
    <row r="184" spans="4:7" x14ac:dyDescent="0.2">
      <c r="D184" s="6">
        <f t="shared" si="11"/>
        <v>3.699999999999986</v>
      </c>
      <c r="E184" s="13">
        <f t="shared" si="10"/>
        <v>1.6502053059588386E-3</v>
      </c>
      <c r="F184" s="13">
        <f t="shared" si="8"/>
        <v>1.6502053059588386E-3</v>
      </c>
      <c r="G184" t="str">
        <f t="shared" si="9"/>
        <v/>
      </c>
    </row>
    <row r="185" spans="4:7" x14ac:dyDescent="0.2">
      <c r="D185" s="6">
        <f t="shared" si="11"/>
        <v>3.7499999999999858</v>
      </c>
      <c r="E185" s="13">
        <f t="shared" si="10"/>
        <v>1.4702633736244689E-3</v>
      </c>
      <c r="F185" s="13">
        <f t="shared" si="8"/>
        <v>1.4702633736244689E-3</v>
      </c>
      <c r="G185" t="str">
        <f t="shared" si="9"/>
        <v/>
      </c>
    </row>
    <row r="186" spans="4:7" x14ac:dyDescent="0.2">
      <c r="D186" s="6">
        <f t="shared" si="11"/>
        <v>3.7999999999999856</v>
      </c>
      <c r="E186" s="13">
        <f t="shared" si="10"/>
        <v>1.3095907391568232E-3</v>
      </c>
      <c r="F186" s="13">
        <f t="shared" si="8"/>
        <v>1.3095907391568232E-3</v>
      </c>
      <c r="G186" t="str">
        <f t="shared" si="9"/>
        <v/>
      </c>
    </row>
    <row r="187" spans="4:7" x14ac:dyDescent="0.2">
      <c r="D187" s="6">
        <f t="shared" si="11"/>
        <v>3.8499999999999854</v>
      </c>
      <c r="E187" s="13">
        <f t="shared" si="10"/>
        <v>1.1661895631669013E-3</v>
      </c>
      <c r="F187" s="13">
        <f t="shared" si="8"/>
        <v>1.1661895631669013E-3</v>
      </c>
      <c r="G187" t="str">
        <f t="shared" si="9"/>
        <v/>
      </c>
    </row>
    <row r="188" spans="4:7" x14ac:dyDescent="0.2">
      <c r="D188" s="6">
        <f t="shared" si="11"/>
        <v>3.8999999999999853</v>
      </c>
      <c r="E188" s="13">
        <f t="shared" si="10"/>
        <v>1.0382581078690382E-3</v>
      </c>
      <c r="F188" s="13">
        <f t="shared" si="8"/>
        <v>1.0382581078690382E-3</v>
      </c>
      <c r="G188" t="str">
        <f t="shared" si="9"/>
        <v/>
      </c>
    </row>
    <row r="189" spans="4:7" x14ac:dyDescent="0.2">
      <c r="D189" s="6">
        <f t="shared" si="11"/>
        <v>3.9499999999999851</v>
      </c>
      <c r="E189" s="13">
        <f t="shared" si="10"/>
        <v>9.2417325431207674E-4</v>
      </c>
      <c r="F189" s="13">
        <f t="shared" si="8"/>
        <v>9.2417325431207674E-4</v>
      </c>
      <c r="G189" t="str">
        <f t="shared" si="9"/>
        <v/>
      </c>
    </row>
    <row r="190" spans="4:7" x14ac:dyDescent="0.2">
      <c r="D190" s="6">
        <f t="shared" si="11"/>
        <v>3.9999999999999849</v>
      </c>
      <c r="E190" s="13">
        <f t="shared" si="10"/>
        <v>8.2247430013316855E-4</v>
      </c>
      <c r="F190" s="13">
        <f t="shared" si="8"/>
        <v>8.2247430013316855E-4</v>
      </c>
      <c r="G190" t="str">
        <f t="shared" si="9"/>
        <v/>
      </c>
    </row>
    <row r="191" spans="4:7" x14ac:dyDescent="0.2">
      <c r="D191" s="6">
        <f t="shared" si="11"/>
        <v>4.0499999999999847</v>
      </c>
      <c r="E191" s="13">
        <f t="shared" si="10"/>
        <v>7.3184798898228006E-4</v>
      </c>
      <c r="F191" s="13">
        <f t="shared" si="8"/>
        <v>7.3184798898228006E-4</v>
      </c>
      <c r="G191" t="str">
        <f t="shared" si="9"/>
        <v/>
      </c>
    </row>
    <row r="192" spans="4:7" x14ac:dyDescent="0.2">
      <c r="D192" s="6">
        <f t="shared" si="11"/>
        <v>4.0999999999999845</v>
      </c>
      <c r="E192" s="13">
        <f t="shared" si="10"/>
        <v>6.5111471636382118E-4</v>
      </c>
      <c r="F192" s="13">
        <f t="shared" si="8"/>
        <v>6.5111471636382118E-4</v>
      </c>
      <c r="G192" t="str">
        <f t="shared" si="9"/>
        <v/>
      </c>
    </row>
    <row r="193" spans="4:7" x14ac:dyDescent="0.2">
      <c r="D193" s="6">
        <f t="shared" si="11"/>
        <v>4.1499999999999844</v>
      </c>
      <c r="E193" s="13">
        <f t="shared" si="10"/>
        <v>5.7921585221478876E-4</v>
      </c>
      <c r="F193" s="13">
        <f t="shared" si="8"/>
        <v>5.7921585221478876E-4</v>
      </c>
      <c r="G193" t="str">
        <f t="shared" si="9"/>
        <v/>
      </c>
    </row>
    <row r="194" spans="4:7" x14ac:dyDescent="0.2">
      <c r="D194" s="6">
        <f t="shared" si="11"/>
        <v>4.1999999999999842</v>
      </c>
      <c r="E194" s="13">
        <f t="shared" si="10"/>
        <v>5.152021177758355E-4</v>
      </c>
      <c r="F194" s="13">
        <f t="shared" si="8"/>
        <v>5.152021177758355E-4</v>
      </c>
      <c r="G194" t="str">
        <f t="shared" si="9"/>
        <v/>
      </c>
    </row>
    <row r="195" spans="4:7" x14ac:dyDescent="0.2">
      <c r="D195" s="6">
        <f t="shared" si="11"/>
        <v>4.249999999999984</v>
      </c>
      <c r="E195" s="13">
        <f t="shared" si="10"/>
        <v>4.5822295293373061E-4</v>
      </c>
      <c r="F195" s="13">
        <f t="shared" si="8"/>
        <v>4.5822295293373061E-4</v>
      </c>
      <c r="G195" t="str">
        <f t="shared" si="9"/>
        <v/>
      </c>
    </row>
    <row r="196" spans="4:7" x14ac:dyDescent="0.2">
      <c r="D196" s="6">
        <f t="shared" si="11"/>
        <v>4.2999999999999838</v>
      </c>
      <c r="E196" s="13">
        <f t="shared" si="10"/>
        <v>4.0751680997294176E-4</v>
      </c>
      <c r="F196" s="13">
        <f t="shared" si="8"/>
        <v>4.0751680997294176E-4</v>
      </c>
      <c r="G196" t="str">
        <f t="shared" si="9"/>
        <v/>
      </c>
    </row>
    <row r="197" spans="4:7" x14ac:dyDescent="0.2">
      <c r="D197" s="6">
        <f t="shared" si="11"/>
        <v>4.3499999999999837</v>
      </c>
      <c r="E197" s="13">
        <f t="shared" si="10"/>
        <v>3.6240231035274454E-4</v>
      </c>
      <c r="F197" s="13">
        <f t="shared" si="8"/>
        <v>3.6240231035274454E-4</v>
      </c>
      <c r="G197" t="str">
        <f t="shared" si="9"/>
        <v/>
      </c>
    </row>
    <row r="198" spans="4:7" x14ac:dyDescent="0.2">
      <c r="D198" s="6">
        <f t="shared" si="11"/>
        <v>4.3999999999999835</v>
      </c>
      <c r="E198" s="13">
        <f t="shared" si="10"/>
        <v>3.2227020253407029E-4</v>
      </c>
      <c r="F198" s="13">
        <f t="shared" si="8"/>
        <v>3.2227020253407029E-4</v>
      </c>
      <c r="G198" t="str">
        <f t="shared" si="9"/>
        <v/>
      </c>
    </row>
    <row r="199" spans="4:7" x14ac:dyDescent="0.2">
      <c r="D199" s="6">
        <f t="shared" si="11"/>
        <v>4.4499999999999833</v>
      </c>
      <c r="E199" s="13">
        <f t="shared" si="10"/>
        <v>2.8657606085289431E-4</v>
      </c>
      <c r="F199" s="13">
        <f t="shared" si="8"/>
        <v>2.8657606085289431E-4</v>
      </c>
      <c r="G199" t="str">
        <f t="shared" si="9"/>
        <v/>
      </c>
    </row>
    <row r="200" spans="4:7" x14ac:dyDescent="0.2">
      <c r="D200" s="6">
        <f t="shared" si="11"/>
        <v>4.4999999999999831</v>
      </c>
      <c r="E200" s="13">
        <f t="shared" si="10"/>
        <v>2.5483366783359679E-4</v>
      </c>
      <c r="F200" s="13">
        <f t="shared" si="8"/>
        <v>2.5483366783359679E-4</v>
      </c>
      <c r="G200" t="str">
        <f t="shared" si="9"/>
        <v/>
      </c>
    </row>
    <row r="201" spans="4:7" x14ac:dyDescent="0.2">
      <c r="D201" s="6">
        <f t="shared" si="11"/>
        <v>4.5499999999999829</v>
      </c>
      <c r="E201" s="13">
        <f t="shared" si="10"/>
        <v>2.2660902503702184E-4</v>
      </c>
      <c r="F201" s="13">
        <f t="shared" si="8"/>
        <v>2.2660902503702184E-4</v>
      </c>
      <c r="G201" t="str">
        <f t="shared" si="9"/>
        <v/>
      </c>
    </row>
    <row r="202" spans="4:7" x14ac:dyDescent="0.2">
      <c r="D202" s="6">
        <f t="shared" si="11"/>
        <v>4.5999999999999828</v>
      </c>
      <c r="E202" s="13">
        <f t="shared" si="10"/>
        <v>2.0151494044365472E-4</v>
      </c>
      <c r="F202" s="13">
        <f t="shared" ref="F202:F209" si="12">IF(ABS(D202)&gt;ABS($B$10),E202,0)</f>
        <v>2.0151494044365472E-4</v>
      </c>
      <c r="G202" t="str">
        <f t="shared" ref="G202:G210" si="13">IF(ABS(ABS(D202)-$B$14)&lt;$B$18,$B$19,"")</f>
        <v/>
      </c>
    </row>
    <row r="203" spans="4:7" x14ac:dyDescent="0.2">
      <c r="D203" s="6">
        <f t="shared" si="11"/>
        <v>4.6499999999999826</v>
      </c>
      <c r="E203" s="13">
        <f t="shared" ref="E203:E210" si="14">_xlfn.T.DIST(D203,$B$9,FALSE)</f>
        <v>1.7920614339917668E-4</v>
      </c>
      <c r="F203" s="13">
        <f t="shared" si="12"/>
        <v>1.7920614339917668E-4</v>
      </c>
      <c r="G203" t="str">
        <f t="shared" si="13"/>
        <v/>
      </c>
    </row>
    <row r="204" spans="4:7" x14ac:dyDescent="0.2">
      <c r="D204" s="6">
        <f t="shared" ref="D204:D210" si="15">D203+2*$B$18</f>
        <v>4.6999999999999824</v>
      </c>
      <c r="E204" s="13">
        <f t="shared" si="14"/>
        <v>1.5937488122950641E-4</v>
      </c>
      <c r="F204" s="13">
        <f t="shared" si="12"/>
        <v>1.5937488122950641E-4</v>
      </c>
      <c r="G204" t="str">
        <f t="shared" si="13"/>
        <v/>
      </c>
    </row>
    <row r="205" spans="4:7" x14ac:dyDescent="0.2">
      <c r="D205" s="6">
        <f t="shared" si="15"/>
        <v>4.7499999999999822</v>
      </c>
      <c r="E205" s="13">
        <f t="shared" si="14"/>
        <v>1.4174695470998492E-4</v>
      </c>
      <c r="F205" s="13">
        <f t="shared" si="12"/>
        <v>1.4174695470998492E-4</v>
      </c>
      <c r="G205" t="str">
        <f t="shared" si="13"/>
        <v/>
      </c>
    </row>
    <row r="206" spans="4:7" x14ac:dyDescent="0.2">
      <c r="D206" s="6">
        <f t="shared" si="15"/>
        <v>4.7999999999999821</v>
      </c>
      <c r="E206" s="13">
        <f t="shared" si="14"/>
        <v>1.2607815260492594E-4</v>
      </c>
      <c r="F206" s="13">
        <f t="shared" si="12"/>
        <v>1.2607815260492594E-4</v>
      </c>
      <c r="G206" t="str">
        <f t="shared" si="13"/>
        <v/>
      </c>
    </row>
    <row r="207" spans="4:7" x14ac:dyDescent="0.2">
      <c r="D207" s="6">
        <f t="shared" si="15"/>
        <v>4.8499999999999819</v>
      </c>
      <c r="E207" s="13">
        <f t="shared" si="14"/>
        <v>1.1215104844510583E-4</v>
      </c>
      <c r="F207" s="13">
        <f t="shared" si="12"/>
        <v>1.1215104844510583E-4</v>
      </c>
      <c r="G207" t="str">
        <f t="shared" si="13"/>
        <v/>
      </c>
    </row>
    <row r="208" spans="4:7" x14ac:dyDescent="0.2">
      <c r="D208" s="6">
        <f t="shared" si="15"/>
        <v>4.8999999999999817</v>
      </c>
      <c r="E208" s="13">
        <f t="shared" si="14"/>
        <v>9.9772125556135197E-5</v>
      </c>
      <c r="F208" s="13">
        <f t="shared" si="12"/>
        <v>9.9772125556135197E-5</v>
      </c>
      <c r="G208" t="str">
        <f t="shared" si="13"/>
        <v/>
      </c>
    </row>
    <row r="209" spans="4:7" x14ac:dyDescent="0.2">
      <c r="D209" s="6">
        <f t="shared" si="15"/>
        <v>4.9499999999999815</v>
      </c>
      <c r="E209" s="13">
        <f t="shared" si="14"/>
        <v>8.8769199071171348E-5</v>
      </c>
      <c r="F209" s="13">
        <f t="shared" si="12"/>
        <v>8.8769199071171348E-5</v>
      </c>
      <c r="G209" t="str">
        <f t="shared" si="13"/>
        <v/>
      </c>
    </row>
    <row r="210" spans="4:7" x14ac:dyDescent="0.2">
      <c r="D210" s="6">
        <f t="shared" si="15"/>
        <v>4.9999999999999813</v>
      </c>
      <c r="E210" s="13">
        <f t="shared" si="14"/>
        <v>7.898910624403878E-5</v>
      </c>
      <c r="F210" s="13">
        <f>IF(ABS(D210)&gt;ABS($B$10),E210,0)+_xlfn.T.DIST(D10,$B$9,TRUE)</f>
        <v>1.1335424914174974E-4</v>
      </c>
      <c r="G210" t="str">
        <f t="shared" si="13"/>
        <v/>
      </c>
    </row>
  </sheetData>
  <mergeCells count="2">
    <mergeCell ref="A12:B12"/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Maxwell</dc:creator>
  <cp:lastModifiedBy>Christopher Maxwell</cp:lastModifiedBy>
  <dcterms:created xsi:type="dcterms:W3CDTF">2021-04-08T22:42:56Z</dcterms:created>
  <dcterms:modified xsi:type="dcterms:W3CDTF">2021-04-10T17:58:01Z</dcterms:modified>
</cp:coreProperties>
</file>